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showInkAnnotation="0"/>
  <mc:AlternateContent xmlns:mc="http://schemas.openxmlformats.org/markup-compatibility/2006">
    <mc:Choice Requires="x15">
      <x15ac:absPath xmlns:x15ac="http://schemas.microsoft.com/office/spreadsheetml/2010/11/ac" url="\\10.1.101.21\04プロジェクト推進部\次世代産業支援課\(02)大学との連携\東京大学先端研との連携\R3\★公募要領・応募様式★\"/>
    </mc:Choice>
  </mc:AlternateContent>
  <xr:revisionPtr revIDLastSave="0" documentId="13_ncr:1_{23A4C776-0C22-4E13-A652-75619544ACDB}" xr6:coauthVersionLast="46" xr6:coauthVersionMax="46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別紙４-１" sheetId="1" state="hidden" r:id="rId1"/>
    <sheet name="別紙３①" sheetId="2" r:id="rId2"/>
    <sheet name="別紙３②" sheetId="3" r:id="rId3"/>
  </sheets>
  <definedNames>
    <definedName name="_xlnm.Print_Area" localSheetId="1">別紙３①!$B$1:$K$79</definedName>
    <definedName name="_xlnm.Print_Area" localSheetId="2">別紙３②!$B$1:$I$16</definedName>
    <definedName name="_xlnm.Print_Area" localSheetId="0">'別紙４-１'!$B$1:$F$34</definedName>
    <definedName name="Z_19B35B99_1BD4_4493_8832_63556C7A37A5_.wvu.PrintArea" localSheetId="1" hidden="1">別紙３①!$B$1:$K$70</definedName>
    <definedName name="Z_19B35B99_1BD4_4493_8832_63556C7A37A5_.wvu.PrintArea" localSheetId="2" hidden="1">別紙３②!$B$1:$I$16</definedName>
    <definedName name="Z_19B35B99_1BD4_4493_8832_63556C7A37A5_.wvu.PrintArea" localSheetId="0" hidden="1">'別紙４-１'!$B$1:$F$34</definedName>
    <definedName name="Z_19B35B99_1BD4_4493_8832_63556C7A37A5_.wvu.Rows" localSheetId="2" hidden="1">別紙３②!$14:$14</definedName>
    <definedName name="Z_3ACB2A74_FEAF_41D0_BE97_A529E747F31E_.wvu.PrintArea" localSheetId="1" hidden="1">別紙３①!$B$1:$K$70</definedName>
    <definedName name="Z_3ACB2A74_FEAF_41D0_BE97_A529E747F31E_.wvu.PrintArea" localSheetId="2" hidden="1">別紙３②!$B$1:$I$16</definedName>
    <definedName name="Z_3ACB2A74_FEAF_41D0_BE97_A529E747F31E_.wvu.PrintArea" localSheetId="0" hidden="1">'別紙４-１'!$B$1:$F$34</definedName>
    <definedName name="Z_3ACB2A74_FEAF_41D0_BE97_A529E747F31E_.wvu.Rows" localSheetId="2" hidden="1">別紙３②!$14:$14</definedName>
    <definedName name="Z_8A4AB8BA_1411_4C91_A8A1_9D8F7D7FBFD6_.wvu.PrintArea" localSheetId="1" hidden="1">別紙３①!$B$1:$K$70</definedName>
    <definedName name="Z_8A4AB8BA_1411_4C91_A8A1_9D8F7D7FBFD6_.wvu.PrintArea" localSheetId="2" hidden="1">別紙３②!$B$1:$I$16</definedName>
    <definedName name="Z_8A4AB8BA_1411_4C91_A8A1_9D8F7D7FBFD6_.wvu.PrintArea" localSheetId="0" hidden="1">'別紙４-１'!$B$1:$F$34</definedName>
    <definedName name="Z_8A4AB8BA_1411_4C91_A8A1_9D8F7D7FBFD6_.wvu.Rows" localSheetId="2" hidden="1">別紙３②!$14:$14</definedName>
    <definedName name="Z_E0F1745A_8967_4D83_A580_4D5EE440D48E_.wvu.PrintArea" localSheetId="1" hidden="1">別紙３①!$B$1:$K$70</definedName>
    <definedName name="Z_E0F1745A_8967_4D83_A580_4D5EE440D48E_.wvu.PrintArea" localSheetId="2" hidden="1">別紙３②!$B$1:$I$16</definedName>
    <definedName name="Z_E0F1745A_8967_4D83_A580_4D5EE440D48E_.wvu.PrintArea" localSheetId="0" hidden="1">'別紙４-１'!$B$1:$F$34</definedName>
    <definedName name="Z_E0F1745A_8967_4D83_A580_4D5EE440D48E_.wvu.Rows" localSheetId="2" hidden="1">別紙３②!$14:$14</definedName>
  </definedNames>
  <calcPr calcId="191029"/>
  <customWorkbookViews>
    <customWorkbookView name="y.nakamura - 個人用ビュー" guid="{E0F1745A-8967-4D83-A580-4D5EE440D48E}" mergeInterval="0" personalView="1" maximized="1" windowWidth="1020" windowHeight="538" activeSheetId="2"/>
    <customWorkbookView name="Administrator - 個人用ビュー" guid="{3ACB2A74-FEAF-41D0-BE97-A529E747F31E}" mergeInterval="0" personalView="1" maximized="1" xWindow="-8" yWindow="-8" windowWidth="1382" windowHeight="744" activeSheetId="3"/>
    <customWorkbookView name="takahashi - 個人用ビュー" guid="{8A4AB8BA-1411-4C91-A8A1-9D8F7D7FBFD6}" mergeInterval="0" personalView="1" maximized="1" xWindow="-8" yWindow="-8" windowWidth="1936" windowHeight="1066" activeSheetId="3"/>
    <customWorkbookView name="ISICO高橋雅彦 - 個人用ビュー" guid="{19B35B99-1BD4-4493-8832-63556C7A37A5}" mergeInterval="0" personalView="1" maximized="1" xWindow="-8" yWindow="-8" windowWidth="1936" windowHeight="1066" activeSheetId="2"/>
  </customWorkbookViews>
</workbook>
</file>

<file path=xl/calcChain.xml><?xml version="1.0" encoding="utf-8"?>
<calcChain xmlns="http://schemas.openxmlformats.org/spreadsheetml/2006/main">
  <c r="H59" i="2" l="1"/>
  <c r="F59" i="2"/>
  <c r="H58" i="2"/>
  <c r="F58" i="2"/>
  <c r="H77" i="2"/>
  <c r="F77" i="2"/>
  <c r="H68" i="2"/>
  <c r="F68" i="2"/>
  <c r="J63" i="2"/>
  <c r="J40" i="2"/>
  <c r="J77" i="2" l="1"/>
  <c r="J76" i="2"/>
  <c r="J75" i="2"/>
  <c r="J74" i="2"/>
  <c r="F11" i="3"/>
  <c r="F10" i="3"/>
  <c r="F9" i="3"/>
  <c r="F8" i="3"/>
  <c r="F7" i="3"/>
  <c r="I7" i="3" s="1"/>
  <c r="F6" i="3"/>
  <c r="I6" i="3" s="1"/>
  <c r="C11" i="3"/>
  <c r="C10" i="3"/>
  <c r="C9" i="3"/>
  <c r="C8" i="3"/>
  <c r="I8" i="3" s="1"/>
  <c r="C7" i="3"/>
  <c r="C6" i="3"/>
  <c r="I9" i="3"/>
  <c r="I10" i="3" l="1"/>
  <c r="I11" i="3"/>
  <c r="H32" i="2"/>
  <c r="H20" i="2"/>
  <c r="F17" i="2" l="1"/>
  <c r="H60" i="2" l="1"/>
  <c r="F60" i="2"/>
  <c r="H57" i="2"/>
  <c r="F57" i="2"/>
  <c r="H54" i="2"/>
  <c r="F54" i="2"/>
  <c r="H51" i="2"/>
  <c r="F51" i="2"/>
  <c r="H48" i="2"/>
  <c r="F48" i="2"/>
  <c r="H45" i="2"/>
  <c r="F45" i="2"/>
  <c r="H42" i="2"/>
  <c r="F42" i="2"/>
  <c r="F35" i="2"/>
  <c r="H35" i="2"/>
  <c r="F32" i="2"/>
  <c r="H29" i="2"/>
  <c r="F29" i="2"/>
  <c r="H26" i="2"/>
  <c r="F26" i="2"/>
  <c r="H23" i="2"/>
  <c r="F23" i="2"/>
  <c r="F20" i="2"/>
  <c r="H17" i="2"/>
  <c r="I15" i="2"/>
  <c r="F61" i="2" l="1"/>
  <c r="F78" i="2" s="1"/>
  <c r="F79" i="2" s="1"/>
  <c r="H61" i="2"/>
  <c r="H36" i="2"/>
  <c r="H7" i="2" s="1"/>
  <c r="H67" i="2" s="1"/>
  <c r="F36" i="2"/>
  <c r="J34" i="2"/>
  <c r="J33" i="2"/>
  <c r="J31" i="2"/>
  <c r="J30" i="2"/>
  <c r="J28" i="2"/>
  <c r="J27" i="2"/>
  <c r="J25" i="2"/>
  <c r="J24" i="2"/>
  <c r="J22" i="2"/>
  <c r="J21" i="2"/>
  <c r="J19" i="2"/>
  <c r="J18" i="2"/>
  <c r="J17" i="2"/>
  <c r="I16" i="2"/>
  <c r="H62" i="2" l="1"/>
  <c r="H78" i="2"/>
  <c r="H79" i="2" s="1"/>
  <c r="F8" i="2"/>
  <c r="F62" i="2"/>
  <c r="J36" i="2"/>
  <c r="J7" i="2" s="1"/>
  <c r="F7" i="2"/>
  <c r="J20" i="2"/>
  <c r="J23" i="2"/>
  <c r="J26" i="2"/>
  <c r="J29" i="2"/>
  <c r="J32" i="2"/>
  <c r="J35" i="2"/>
  <c r="J59" i="2"/>
  <c r="J58" i="2"/>
  <c r="J56" i="2"/>
  <c r="J55" i="2"/>
  <c r="J53" i="2"/>
  <c r="J52" i="2"/>
  <c r="J50" i="2"/>
  <c r="J49" i="2"/>
  <c r="J47" i="2"/>
  <c r="J46" i="2"/>
  <c r="J44" i="2"/>
  <c r="J43" i="2"/>
  <c r="J41" i="2"/>
  <c r="F67" i="2" l="1"/>
  <c r="F9" i="2"/>
  <c r="J45" i="2"/>
  <c r="J42" i="2"/>
  <c r="H8" i="2"/>
  <c r="C28" i="1"/>
  <c r="C24" i="1"/>
  <c r="J48" i="2"/>
  <c r="J51" i="2"/>
  <c r="J54" i="2"/>
  <c r="J57" i="2"/>
  <c r="J60" i="2"/>
  <c r="C9" i="1"/>
  <c r="C12" i="3"/>
  <c r="F12" i="3"/>
  <c r="G12" i="3"/>
  <c r="D12" i="3"/>
  <c r="C25" i="1"/>
  <c r="C23" i="1"/>
  <c r="C22" i="1"/>
  <c r="C21" i="1"/>
  <c r="C20" i="1"/>
  <c r="C19" i="1"/>
  <c r="C18" i="1"/>
  <c r="C8" i="1"/>
  <c r="C7" i="1"/>
  <c r="C6" i="1"/>
  <c r="E10" i="1"/>
  <c r="D10" i="1"/>
  <c r="E26" i="1"/>
  <c r="D26" i="1"/>
  <c r="H9" i="2" l="1"/>
  <c r="J68" i="2"/>
  <c r="J61" i="2"/>
  <c r="J78" i="2" s="1"/>
  <c r="J79" i="2" s="1"/>
  <c r="I12" i="3"/>
  <c r="F69" i="2"/>
  <c r="J67" i="2"/>
  <c r="J70" i="2" s="1"/>
  <c r="E12" i="3"/>
  <c r="H12" i="3"/>
  <c r="C10" i="1"/>
  <c r="C26" i="1"/>
  <c r="J69" i="2" l="1"/>
  <c r="H69" i="2"/>
  <c r="J8" i="2"/>
  <c r="J9" i="2" s="1"/>
</calcChain>
</file>

<file path=xl/sharedStrings.xml><?xml version="1.0" encoding="utf-8"?>
<sst xmlns="http://schemas.openxmlformats.org/spreadsheetml/2006/main" count="203" uniqueCount="136">
  <si>
    <t>自己資金</t>
    <rPh sb="0" eb="2">
      <t>ジコ</t>
    </rPh>
    <rPh sb="2" eb="4">
      <t>シキン</t>
    </rPh>
    <phoneticPr fontId="1"/>
  </si>
  <si>
    <t>借入金</t>
    <rPh sb="0" eb="2">
      <t>カリイレ</t>
    </rPh>
    <rPh sb="2" eb="3">
      <t>キン</t>
    </rPh>
    <phoneticPr fontId="1"/>
  </si>
  <si>
    <t>(単位：円)</t>
    <rPh sb="1" eb="3">
      <t>タンイ</t>
    </rPh>
    <rPh sb="4" eb="5">
      <t>エン</t>
    </rPh>
    <phoneticPr fontId="1"/>
  </si>
  <si>
    <t>材料・消耗品費</t>
    <rPh sb="0" eb="2">
      <t>ザイリョウ</t>
    </rPh>
    <rPh sb="3" eb="5">
      <t>ショウモウ</t>
    </rPh>
    <rPh sb="5" eb="6">
      <t>ヒン</t>
    </rPh>
    <rPh sb="6" eb="7">
      <t>ヒ</t>
    </rPh>
    <phoneticPr fontId="1"/>
  </si>
  <si>
    <t>構築物費</t>
    <rPh sb="0" eb="2">
      <t>コウチク</t>
    </rPh>
    <rPh sb="2" eb="3">
      <t>ブツ</t>
    </rPh>
    <rPh sb="3" eb="4">
      <t>ヒ</t>
    </rPh>
    <phoneticPr fontId="1"/>
  </si>
  <si>
    <t>機械装置費</t>
    <rPh sb="0" eb="2">
      <t>キカイ</t>
    </rPh>
    <rPh sb="2" eb="4">
      <t>ソウチ</t>
    </rPh>
    <rPh sb="4" eb="5">
      <t>ヒ</t>
    </rPh>
    <phoneticPr fontId="1"/>
  </si>
  <si>
    <t>直接人件費</t>
    <rPh sb="0" eb="2">
      <t>チョクセツ</t>
    </rPh>
    <rPh sb="2" eb="5">
      <t>ジンケンヒ</t>
    </rPh>
    <phoneticPr fontId="1"/>
  </si>
  <si>
    <t>外注加工費</t>
    <rPh sb="0" eb="2">
      <t>ガイチュウ</t>
    </rPh>
    <rPh sb="2" eb="5">
      <t>カコウヒ</t>
    </rPh>
    <phoneticPr fontId="1"/>
  </si>
  <si>
    <t>技術指導費</t>
    <rPh sb="0" eb="2">
      <t>ギジュツ</t>
    </rPh>
    <rPh sb="2" eb="4">
      <t>シドウ</t>
    </rPh>
    <rPh sb="4" eb="5">
      <t>ヒ</t>
    </rPh>
    <phoneticPr fontId="1"/>
  </si>
  <si>
    <t>その他の経費</t>
    <rPh sb="2" eb="3">
      <t>タ</t>
    </rPh>
    <rPh sb="4" eb="6">
      <t>ケイヒ</t>
    </rPh>
    <phoneticPr fontId="1"/>
  </si>
  <si>
    <t>補助金の申請額</t>
    <rPh sb="0" eb="3">
      <t>ホジョキン</t>
    </rPh>
    <rPh sb="4" eb="6">
      <t>シンセイ</t>
    </rPh>
    <rPh sb="6" eb="7">
      <t>ガク</t>
    </rPh>
    <phoneticPr fontId="1"/>
  </si>
  <si>
    <t>合　　　計</t>
    <rPh sb="0" eb="1">
      <t>ゴウ</t>
    </rPh>
    <rPh sb="4" eb="5">
      <t>ケイ</t>
    </rPh>
    <phoneticPr fontId="1"/>
  </si>
  <si>
    <t>事　業　予　算</t>
    <rPh sb="0" eb="1">
      <t>コト</t>
    </rPh>
    <rPh sb="2" eb="3">
      <t>ギョウ</t>
    </rPh>
    <rPh sb="4" eb="5">
      <t>ヨ</t>
    </rPh>
    <rPh sb="6" eb="7">
      <t>サン</t>
    </rPh>
    <phoneticPr fontId="1"/>
  </si>
  <si>
    <t>計</t>
    <rPh sb="0" eb="1">
      <t>ケイ</t>
    </rPh>
    <phoneticPr fontId="1"/>
  </si>
  <si>
    <t>項目</t>
    <rPh sb="0" eb="2">
      <t>コウモク</t>
    </rPh>
    <phoneticPr fontId="1"/>
  </si>
  <si>
    <t>主な調達先</t>
    <rPh sb="0" eb="1">
      <t>オモ</t>
    </rPh>
    <rPh sb="2" eb="4">
      <t>チョウタツ</t>
    </rPh>
    <rPh sb="4" eb="5">
      <t>サキ</t>
    </rPh>
    <phoneticPr fontId="1"/>
  </si>
  <si>
    <t>１．収　　入</t>
    <rPh sb="2" eb="3">
      <t>オサム</t>
    </rPh>
    <rPh sb="5" eb="6">
      <t>イリ</t>
    </rPh>
    <phoneticPr fontId="1"/>
  </si>
  <si>
    <t>備　　考</t>
    <rPh sb="0" eb="1">
      <t>ソナエ</t>
    </rPh>
    <rPh sb="3" eb="4">
      <t>コウ</t>
    </rPh>
    <phoneticPr fontId="1"/>
  </si>
  <si>
    <t>区　　分</t>
    <rPh sb="0" eb="1">
      <t>ク</t>
    </rPh>
    <rPh sb="3" eb="4">
      <t>ブン</t>
    </rPh>
    <phoneticPr fontId="1"/>
  </si>
  <si>
    <t>（単位：円）</t>
    <rPh sb="1" eb="3">
      <t>タンイ</t>
    </rPh>
    <rPh sb="4" eb="5">
      <t>エン</t>
    </rPh>
    <phoneticPr fontId="1"/>
  </si>
  <si>
    <t>その他（　　）</t>
    <phoneticPr fontId="1"/>
  </si>
  <si>
    <t>２．支　　出</t>
    <rPh sb="2" eb="3">
      <t>ササ</t>
    </rPh>
    <rPh sb="5" eb="6">
      <t>デ</t>
    </rPh>
    <phoneticPr fontId="1"/>
  </si>
  <si>
    <t>○○銀行△△支店</t>
    <rPh sb="2" eb="4">
      <t>ギンコウ</t>
    </rPh>
    <rPh sb="6" eb="8">
      <t>シテン</t>
    </rPh>
    <phoneticPr fontId="1"/>
  </si>
  <si>
    <t>　企業・機関名</t>
    <rPh sb="1" eb="3">
      <t>キギョウ</t>
    </rPh>
    <rPh sb="4" eb="6">
      <t>キカン</t>
    </rPh>
    <rPh sb="6" eb="7">
      <t>メイ</t>
    </rPh>
    <phoneticPr fontId="1"/>
  </si>
  <si>
    <t>①</t>
    <phoneticPr fontId="1"/>
  </si>
  <si>
    <t>②</t>
    <phoneticPr fontId="1"/>
  </si>
  <si>
    <t>　　補助事業に要する経費（研究開発費総額）</t>
    <rPh sb="2" eb="4">
      <t>ホジョ</t>
    </rPh>
    <rPh sb="4" eb="6">
      <t>ジギョウ</t>
    </rPh>
    <rPh sb="7" eb="8">
      <t>ヨウ</t>
    </rPh>
    <rPh sb="10" eb="12">
      <t>ケイヒ</t>
    </rPh>
    <rPh sb="13" eb="14">
      <t>ケン</t>
    </rPh>
    <rPh sb="14" eb="15">
      <t>キワム</t>
    </rPh>
    <rPh sb="15" eb="16">
      <t>カイ</t>
    </rPh>
    <rPh sb="16" eb="17">
      <t>ハツ</t>
    </rPh>
    <rPh sb="17" eb="18">
      <t>ヒ</t>
    </rPh>
    <rPh sb="18" eb="19">
      <t>フサ</t>
    </rPh>
    <rPh sb="19" eb="20">
      <t>ガク</t>
    </rPh>
    <phoneticPr fontId="1"/>
  </si>
  <si>
    <t>（注１）収入と 支出の Ａ～Ｅ はそれぞれ同じ金額になります。</t>
    <rPh sb="1" eb="2">
      <t>チュウ</t>
    </rPh>
    <rPh sb="4" eb="6">
      <t>シュウニュウ</t>
    </rPh>
    <rPh sb="8" eb="10">
      <t>シシュツ</t>
    </rPh>
    <rPh sb="21" eb="22">
      <t>オナ</t>
    </rPh>
    <rPh sb="23" eb="25">
      <t>キンガク</t>
    </rPh>
    <phoneticPr fontId="1"/>
  </si>
  <si>
    <t>①＋②</t>
    <phoneticPr fontId="1"/>
  </si>
  <si>
    <t>１年目　①</t>
    <rPh sb="1" eb="3">
      <t>ネンメ</t>
    </rPh>
    <phoneticPr fontId="1"/>
  </si>
  <si>
    <t>２年目　②</t>
    <rPh sb="1" eb="3">
      <t>ネンメ</t>
    </rPh>
    <phoneticPr fontId="1"/>
  </si>
  <si>
    <t>別紙４－１</t>
    <rPh sb="0" eb="2">
      <t>ベッシ</t>
    </rPh>
    <phoneticPr fontId="1"/>
  </si>
  <si>
    <t>補助金</t>
    <phoneticPr fontId="1"/>
  </si>
  <si>
    <t xml:space="preserve"> 経費の項目</t>
  </si>
  <si>
    <t>小　　計</t>
  </si>
  <si>
    <t xml:space="preserve"> 　 </t>
  </si>
  <si>
    <t xml:space="preserve"> 　</t>
  </si>
  <si>
    <t>（Ａ社）</t>
  </si>
  <si>
    <t>（Ｂ社）</t>
  </si>
  <si>
    <t>（注１）従業員が５０人以上の企業に対する連携体委託費が補助対象経費の１／３を超えないようにしてください。</t>
    <rPh sb="4" eb="7">
      <t>ジュウギョウイン</t>
    </rPh>
    <rPh sb="10" eb="11">
      <t>ニン</t>
    </rPh>
    <rPh sb="11" eb="13">
      <t>イジョウ</t>
    </rPh>
    <rPh sb="14" eb="16">
      <t>キギョウ</t>
    </rPh>
    <rPh sb="17" eb="18">
      <t>タイ</t>
    </rPh>
    <rPh sb="20" eb="22">
      <t>レンケイ</t>
    </rPh>
    <rPh sb="22" eb="23">
      <t>タイ</t>
    </rPh>
    <rPh sb="23" eb="25">
      <t>イタク</t>
    </rPh>
    <rPh sb="25" eb="26">
      <t>ヒ</t>
    </rPh>
    <rPh sb="27" eb="29">
      <t>ホジョ</t>
    </rPh>
    <rPh sb="29" eb="31">
      <t>タイショウ</t>
    </rPh>
    <rPh sb="31" eb="33">
      <t>ケイヒ</t>
    </rPh>
    <rPh sb="38" eb="39">
      <t>コ</t>
    </rPh>
    <phoneticPr fontId="1"/>
  </si>
  <si>
    <t>（注３）補助対象経費には消費税相当額を含みません。</t>
    <rPh sb="1" eb="2">
      <t>チュウ</t>
    </rPh>
    <rPh sb="4" eb="6">
      <t>ホジョ</t>
    </rPh>
    <rPh sb="6" eb="8">
      <t>タイショウ</t>
    </rPh>
    <rPh sb="8" eb="10">
      <t>ケイヒ</t>
    </rPh>
    <rPh sb="12" eb="15">
      <t>ショウヒゼイ</t>
    </rPh>
    <rPh sb="15" eb="17">
      <t>ソウトウ</t>
    </rPh>
    <rPh sb="17" eb="18">
      <t>ガク</t>
    </rPh>
    <rPh sb="19" eb="20">
      <t>フク</t>
    </rPh>
    <phoneticPr fontId="1"/>
  </si>
  <si>
    <t>（単位：円）</t>
    <phoneticPr fontId="1"/>
  </si>
  <si>
    <t>実施業務</t>
    <phoneticPr fontId="1"/>
  </si>
  <si>
    <t>内  容</t>
    <phoneticPr fontId="1"/>
  </si>
  <si>
    <t>小　　計</t>
    <phoneticPr fontId="1"/>
  </si>
  <si>
    <t>　　　　３／４以内)です（千円未満は切り捨ててください）。</t>
    <phoneticPr fontId="1"/>
  </si>
  <si>
    <t>　　補　助　事　業　に　要　す　る　経　費</t>
    <rPh sb="2" eb="3">
      <t>タスク</t>
    </rPh>
    <rPh sb="4" eb="5">
      <t>スケ</t>
    </rPh>
    <rPh sb="6" eb="7">
      <t>コト</t>
    </rPh>
    <rPh sb="8" eb="9">
      <t>ギョウ</t>
    </rPh>
    <rPh sb="12" eb="13">
      <t>ヨウ</t>
    </rPh>
    <rPh sb="18" eb="19">
      <t>ヘ</t>
    </rPh>
    <rPh sb="20" eb="21">
      <t>ヒ</t>
    </rPh>
    <phoneticPr fontId="1"/>
  </si>
  <si>
    <t>（注）補助対象経費には消費税相当額を含みません。</t>
    <rPh sb="1" eb="2">
      <t>チュウ</t>
    </rPh>
    <rPh sb="3" eb="5">
      <t>ホジョ</t>
    </rPh>
    <rPh sb="5" eb="7">
      <t>タイショウ</t>
    </rPh>
    <rPh sb="7" eb="9">
      <t>ケイヒ</t>
    </rPh>
    <rPh sb="11" eb="14">
      <t>ショウヒゼイ</t>
    </rPh>
    <rPh sb="14" eb="16">
      <t>ソウトウ</t>
    </rPh>
    <rPh sb="16" eb="17">
      <t>ガク</t>
    </rPh>
    <rPh sb="18" eb="19">
      <t>フク</t>
    </rPh>
    <phoneticPr fontId="1"/>
  </si>
  <si>
    <t>連携体共同開発費計</t>
    <rPh sb="0" eb="2">
      <t>レンケイ</t>
    </rPh>
    <rPh sb="2" eb="3">
      <t>タイ</t>
    </rPh>
    <rPh sb="3" eb="5">
      <t>キョウドウ</t>
    </rPh>
    <rPh sb="5" eb="7">
      <t>カイハツ</t>
    </rPh>
    <rPh sb="7" eb="8">
      <t>ヒ</t>
    </rPh>
    <rPh sb="8" eb="9">
      <t>ケイ</t>
    </rPh>
    <phoneticPr fontId="1"/>
  </si>
  <si>
    <t>補助事業に
要する経費</t>
    <phoneticPr fontId="1"/>
  </si>
  <si>
    <t>　　　　また、補助金申請額のＤとＥ はそれぞれ１／２程度です。</t>
    <rPh sb="7" eb="10">
      <t>ホジョキン</t>
    </rPh>
    <rPh sb="10" eb="13">
      <t>シンセイガク</t>
    </rPh>
    <rPh sb="26" eb="28">
      <t>テイド</t>
    </rPh>
    <phoneticPr fontId="1"/>
  </si>
  <si>
    <t>連携体の合計
（別紙4-2より）</t>
    <rPh sb="0" eb="2">
      <t>レンケイ</t>
    </rPh>
    <rPh sb="2" eb="3">
      <t>タイ</t>
    </rPh>
    <rPh sb="4" eb="6">
      <t>ゴウケイ</t>
    </rPh>
    <rPh sb="8" eb="10">
      <t>ベッシ</t>
    </rPh>
    <phoneticPr fontId="1"/>
  </si>
  <si>
    <t>（注２）ＤとＥは、それぞれＢとＣの２／３以内（ただし、コア企業が従業員５０人未満の中小企業の場合は、</t>
    <rPh sb="1" eb="2">
      <t>チュウ</t>
    </rPh>
    <rPh sb="20" eb="22">
      <t>イナイ</t>
    </rPh>
    <phoneticPr fontId="1"/>
  </si>
  <si>
    <t>実施者</t>
    <rPh sb="0" eb="3">
      <t>ジッシシャ</t>
    </rPh>
    <phoneticPr fontId="1"/>
  </si>
  <si>
    <t>※補助対象経費には消費税相当額を含みません。</t>
    <rPh sb="1" eb="3">
      <t>ホジョ</t>
    </rPh>
    <rPh sb="3" eb="5">
      <t>タイショウ</t>
    </rPh>
    <rPh sb="5" eb="7">
      <t>ケイヒ</t>
    </rPh>
    <rPh sb="9" eb="12">
      <t>ショウヒゼイ</t>
    </rPh>
    <rPh sb="12" eb="14">
      <t>ソウトウ</t>
    </rPh>
    <rPh sb="14" eb="15">
      <t>ガク</t>
    </rPh>
    <rPh sb="16" eb="17">
      <t>フク</t>
    </rPh>
    <phoneticPr fontId="1"/>
  </si>
  <si>
    <t>材料・消耗品費</t>
    <phoneticPr fontId="1"/>
  </si>
  <si>
    <t>機械装置費</t>
    <phoneticPr fontId="1"/>
  </si>
  <si>
    <t>直接人件費</t>
    <phoneticPr fontId="1"/>
  </si>
  <si>
    <t>小    計</t>
    <rPh sb="0" eb="1">
      <t>ショウ</t>
    </rPh>
    <rPh sb="5" eb="6">
      <t>ケイ</t>
    </rPh>
    <phoneticPr fontId="1"/>
  </si>
  <si>
    <t>合計</t>
    <rPh sb="0" eb="2">
      <t>ゴウケイ</t>
    </rPh>
    <phoneticPr fontId="1"/>
  </si>
  <si>
    <t>借入金</t>
    <rPh sb="0" eb="3">
      <t>カリイレキン</t>
    </rPh>
    <phoneticPr fontId="1"/>
  </si>
  <si>
    <t>その他（        ）</t>
    <rPh sb="2" eb="3">
      <t>タ</t>
    </rPh>
    <phoneticPr fontId="1"/>
  </si>
  <si>
    <t>補助金</t>
    <rPh sb="0" eb="3">
      <t>ホジョキン</t>
    </rPh>
    <phoneticPr fontId="1"/>
  </si>
  <si>
    <t>区分</t>
    <rPh sb="0" eb="2">
      <t>クブン</t>
    </rPh>
    <phoneticPr fontId="1"/>
  </si>
  <si>
    <t>事業予算</t>
    <rPh sb="0" eb="2">
      <t>ジギョウ</t>
    </rPh>
    <rPh sb="2" eb="4">
      <t>ヨサン</t>
    </rPh>
    <phoneticPr fontId="1"/>
  </si>
  <si>
    <t>A</t>
    <phoneticPr fontId="1"/>
  </si>
  <si>
    <t>B</t>
    <phoneticPr fontId="1"/>
  </si>
  <si>
    <t>D</t>
    <phoneticPr fontId="1"/>
  </si>
  <si>
    <t>－</t>
    <phoneticPr fontId="1"/>
  </si>
  <si>
    <t>借入先</t>
    <rPh sb="0" eb="3">
      <t>カリイレサキ</t>
    </rPh>
    <phoneticPr fontId="1"/>
  </si>
  <si>
    <t>E</t>
    <phoneticPr fontId="1"/>
  </si>
  <si>
    <t>〃</t>
    <phoneticPr fontId="1"/>
  </si>
  <si>
    <t>共同開発費</t>
    <rPh sb="0" eb="2">
      <t>キョウドウ</t>
    </rPh>
    <rPh sb="2" eb="4">
      <t>カイハツ</t>
    </rPh>
    <phoneticPr fontId="1"/>
  </si>
  <si>
    <t>共同開発費の内訳</t>
    <rPh sb="0" eb="2">
      <t>キョウドウ</t>
    </rPh>
    <rPh sb="2" eb="5">
      <t>カイハツヒ</t>
    </rPh>
    <rPh sb="6" eb="8">
      <t>ウチワケ</t>
    </rPh>
    <phoneticPr fontId="1"/>
  </si>
  <si>
    <t>備品費</t>
    <phoneticPr fontId="1"/>
  </si>
  <si>
    <t>旅費</t>
    <phoneticPr fontId="1"/>
  </si>
  <si>
    <t>材料・消耗品費</t>
    <phoneticPr fontId="1"/>
  </si>
  <si>
    <t>雑役務費</t>
    <phoneticPr fontId="1"/>
  </si>
  <si>
    <t>通信運搬費</t>
    <phoneticPr fontId="1"/>
  </si>
  <si>
    <t>その他</t>
    <phoneticPr fontId="1"/>
  </si>
  <si>
    <t>（１）先端研教員が実施するもの</t>
    <phoneticPr fontId="1"/>
  </si>
  <si>
    <t>（２）企業が実施するもの  ※先端研に支払う経費は不可</t>
    <phoneticPr fontId="1"/>
  </si>
  <si>
    <t>経費の項目</t>
    <phoneticPr fontId="1"/>
  </si>
  <si>
    <t>備考</t>
    <phoneticPr fontId="1"/>
  </si>
  <si>
    <t>備考</t>
    <phoneticPr fontId="1"/>
  </si>
  <si>
    <t>人件費・謝金</t>
    <rPh sb="4" eb="6">
      <t>シャキン</t>
    </rPh>
    <phoneticPr fontId="1"/>
  </si>
  <si>
    <t>企業</t>
    <rPh sb="0" eb="2">
      <t>キギョウ</t>
    </rPh>
    <phoneticPr fontId="1"/>
  </si>
  <si>
    <t>②企業計</t>
    <rPh sb="1" eb="3">
      <t>キギョウ</t>
    </rPh>
    <rPh sb="3" eb="4">
      <t>ケイ</t>
    </rPh>
    <phoneticPr fontId="1"/>
  </si>
  <si>
    <t>申請者</t>
    <rPh sb="0" eb="3">
      <t>シンセイシャ</t>
    </rPh>
    <phoneticPr fontId="1"/>
  </si>
  <si>
    <t>先端研究教員</t>
    <rPh sb="0" eb="2">
      <t>センタン</t>
    </rPh>
    <rPh sb="2" eb="4">
      <t>ケンキュウ</t>
    </rPh>
    <rPh sb="4" eb="6">
      <t>キョウイン</t>
    </rPh>
    <phoneticPr fontId="1"/>
  </si>
  <si>
    <t>企業</t>
    <rPh sb="0" eb="2">
      <t>キギョウ</t>
    </rPh>
    <phoneticPr fontId="1"/>
  </si>
  <si>
    <t>①</t>
    <phoneticPr fontId="1"/>
  </si>
  <si>
    <t>補助対象経費計</t>
    <rPh sb="0" eb="2">
      <t>ホジョ</t>
    </rPh>
    <rPh sb="2" eb="4">
      <t>タイショウ</t>
    </rPh>
    <rPh sb="4" eb="6">
      <t>ケイヒ</t>
    </rPh>
    <rPh sb="6" eb="7">
      <t>ケイ</t>
    </rPh>
    <phoneticPr fontId="1"/>
  </si>
  <si>
    <t>【支出の内訳】</t>
    <rPh sb="1" eb="3">
      <t>シシュツ</t>
    </rPh>
    <phoneticPr fontId="1"/>
  </si>
  <si>
    <t>補助金等合計</t>
    <rPh sb="0" eb="3">
      <t>ホジョキン</t>
    </rPh>
    <rPh sb="3" eb="4">
      <t>トウ</t>
    </rPh>
    <rPh sb="4" eb="6">
      <t>ゴウケイ</t>
    </rPh>
    <phoneticPr fontId="1"/>
  </si>
  <si>
    <t>先端研究教員（＝①）</t>
    <rPh sb="0" eb="2">
      <t>センタン</t>
    </rPh>
    <rPh sb="2" eb="4">
      <t>ケンキュウ</t>
    </rPh>
    <rPh sb="4" eb="6">
      <t>キョウイン</t>
    </rPh>
    <phoneticPr fontId="1"/>
  </si>
  <si>
    <t>技術指導費</t>
    <phoneticPr fontId="1"/>
  </si>
  <si>
    <t>旅費</t>
    <rPh sb="0" eb="2">
      <t>リョヒ</t>
    </rPh>
    <phoneticPr fontId="1"/>
  </si>
  <si>
    <t>黄色のセルのみ数値を入力下さい。</t>
    <rPh sb="0" eb="2">
      <t>キイロ</t>
    </rPh>
    <phoneticPr fontId="1"/>
  </si>
  <si>
    <t>外注加工・
評価分析費</t>
    <rPh sb="0" eb="2">
      <t>ガイチュウ</t>
    </rPh>
    <rPh sb="2" eb="4">
      <t>カコウ</t>
    </rPh>
    <rPh sb="6" eb="8">
      <t>ヒョウカ</t>
    </rPh>
    <rPh sb="8" eb="10">
      <t>ブンセキ</t>
    </rPh>
    <rPh sb="10" eb="11">
      <t>ヒ</t>
    </rPh>
    <phoneticPr fontId="1"/>
  </si>
  <si>
    <t>R3年度</t>
    <rPh sb="2" eb="4">
      <t>ネンド</t>
    </rPh>
    <phoneticPr fontId="1"/>
  </si>
  <si>
    <t>別紙３－１</t>
    <phoneticPr fontId="1"/>
  </si>
  <si>
    <t>別紙３－２</t>
    <rPh sb="0" eb="2">
      <t>ベッシ</t>
    </rPh>
    <phoneticPr fontId="1"/>
  </si>
  <si>
    <t>※連携先が3者以上ある場合は、表を適宜追加してください。</t>
    <rPh sb="1" eb="3">
      <t>レンケイ</t>
    </rPh>
    <rPh sb="3" eb="4">
      <t>サキ</t>
    </rPh>
    <rPh sb="6" eb="7">
      <t>シャ</t>
    </rPh>
    <rPh sb="7" eb="9">
      <t>イジョウ</t>
    </rPh>
    <rPh sb="11" eb="13">
      <t>バアイ</t>
    </rPh>
    <rPh sb="15" eb="16">
      <t>ヒョウ</t>
    </rPh>
    <rPh sb="17" eb="19">
      <t>テキギ</t>
    </rPh>
    <rPh sb="19" eb="21">
      <t>ツイカ</t>
    </rPh>
    <phoneticPr fontId="1"/>
  </si>
  <si>
    <t>間接経費
（大学・公設試
　等のみ）</t>
    <rPh sb="0" eb="2">
      <t>カンセツ</t>
    </rPh>
    <rPh sb="2" eb="4">
      <t>ケイヒ</t>
    </rPh>
    <rPh sb="6" eb="8">
      <t>ダイガク</t>
    </rPh>
    <rPh sb="9" eb="12">
      <t>コウセツシ</t>
    </rPh>
    <rPh sb="14" eb="15">
      <t>トウ</t>
    </rPh>
    <phoneticPr fontId="1"/>
  </si>
  <si>
    <t>詳細：別紙3-2</t>
    <rPh sb="0" eb="2">
      <t>ショウサイ</t>
    </rPh>
    <rPh sb="3" eb="5">
      <t>ベッシ</t>
    </rPh>
    <phoneticPr fontId="1"/>
  </si>
  <si>
    <t>１ 支出</t>
    <rPh sb="2" eb="4">
      <t>シシュツ</t>
    </rPh>
    <phoneticPr fontId="1"/>
  </si>
  <si>
    <t>A</t>
    <phoneticPr fontId="1"/>
  </si>
  <si>
    <t>B</t>
    <phoneticPr fontId="1"/>
  </si>
  <si>
    <t>E</t>
    <phoneticPr fontId="1"/>
  </si>
  <si>
    <t>F</t>
    <phoneticPr fontId="1"/>
  </si>
  <si>
    <t>千円未満切り捨て</t>
    <rPh sb="0" eb="2">
      <t>センエン</t>
    </rPh>
    <rPh sb="2" eb="4">
      <t>ミマン</t>
    </rPh>
    <rPh sb="4" eb="5">
      <t>キ</t>
    </rPh>
    <rPh sb="6" eb="7">
      <t>ス</t>
    </rPh>
    <phoneticPr fontId="1"/>
  </si>
  <si>
    <t>C</t>
    <phoneticPr fontId="1"/>
  </si>
  <si>
    <t>D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</si>
  <si>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</si>
  <si>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</si>
  <si>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</si>
  <si>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</si>
  <si>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</si>
  <si>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</si>
  <si>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①先端研教員計　＝　補助金額</t>
    <rPh sb="1" eb="3">
      <t>センタン</t>
    </rPh>
    <rPh sb="3" eb="4">
      <t>ケン</t>
    </rPh>
    <rPh sb="4" eb="6">
      <t>キョウイン</t>
    </rPh>
    <rPh sb="6" eb="7">
      <t>ケイ</t>
    </rPh>
    <rPh sb="10" eb="13">
      <t>ホジョキン</t>
    </rPh>
    <rPh sb="13" eb="14">
      <t>ガク</t>
    </rPh>
    <phoneticPr fontId="1"/>
  </si>
  <si>
    <t>G</t>
    <phoneticPr fontId="1"/>
  </si>
  <si>
    <t>H</t>
    <phoneticPr fontId="1"/>
  </si>
  <si>
    <t>C　：　I　＝</t>
    <phoneticPr fontId="1"/>
  </si>
  <si>
    <t>L = 10,000千円以内</t>
    <rPh sb="10" eb="12">
      <t>センエン</t>
    </rPh>
    <rPh sb="12" eb="14">
      <t>イナイ</t>
    </rPh>
    <phoneticPr fontId="1"/>
  </si>
  <si>
    <t>※  C　:　I　≒  １： ２ であること</t>
    <phoneticPr fontId="1"/>
  </si>
  <si>
    <t>（検算用）合計－補助金額</t>
    <rPh sb="1" eb="3">
      <t>ケンザン</t>
    </rPh>
    <rPh sb="3" eb="4">
      <t>ヨウ</t>
    </rPh>
    <rPh sb="5" eb="7">
      <t>ゴウケイ</t>
    </rPh>
    <rPh sb="8" eb="11">
      <t>ホジョキン</t>
    </rPh>
    <rPh sb="11" eb="12">
      <t>ガク</t>
    </rPh>
    <phoneticPr fontId="1"/>
  </si>
  <si>
    <t>経費内容</t>
    <rPh sb="0" eb="2">
      <t>ケイヒ</t>
    </rPh>
    <rPh sb="2" eb="4">
      <t>ナイヨウ</t>
    </rPh>
    <phoneticPr fontId="1"/>
  </si>
  <si>
    <t>Ｒ3年度</t>
    <rPh sb="2" eb="4">
      <t>ネンド</t>
    </rPh>
    <phoneticPr fontId="1"/>
  </si>
  <si>
    <t>R4年度</t>
    <rPh sb="2" eb="4">
      <t>ネンド</t>
    </rPh>
    <phoneticPr fontId="1"/>
  </si>
  <si>
    <t>※  表中のＡ～I　はそれぞれ同じ数値になります。</t>
    <rPh sb="3" eb="5">
      <t>ヒョウチュウ</t>
    </rPh>
    <rPh sb="15" eb="16">
      <t>オナ</t>
    </rPh>
    <rPh sb="17" eb="19">
      <t>スウチ</t>
    </rPh>
    <phoneticPr fontId="1"/>
  </si>
  <si>
    <t>③企業計に補助率を乗じたもの</t>
    <rPh sb="1" eb="3">
      <t>キギョウ</t>
    </rPh>
    <rPh sb="3" eb="4">
      <t>ケイ</t>
    </rPh>
    <rPh sb="5" eb="8">
      <t>ホジョリツ</t>
    </rPh>
    <rPh sb="9" eb="10">
      <t>ジョウ</t>
    </rPh>
    <phoneticPr fontId="1"/>
  </si>
  <si>
    <t>④企業 の各年度の補助金申請額
　（必ず手入力してください）</t>
    <rPh sb="1" eb="3">
      <t>キギョウ</t>
    </rPh>
    <rPh sb="5" eb="8">
      <t>カクネンド</t>
    </rPh>
    <rPh sb="9" eb="12">
      <t>ホジョキン</t>
    </rPh>
    <rPh sb="12" eb="14">
      <t>シンセイ</t>
    </rPh>
    <rPh sb="14" eb="15">
      <t>ガク</t>
    </rPh>
    <rPh sb="18" eb="19">
      <t>カナラ</t>
    </rPh>
    <rPh sb="20" eb="21">
      <t>テ</t>
    </rPh>
    <rPh sb="21" eb="23">
      <t>ニュウリョク</t>
    </rPh>
    <phoneticPr fontId="1"/>
  </si>
  <si>
    <t>企業（＝④）</t>
    <rPh sb="0" eb="2">
      <t>キギョウ</t>
    </rPh>
    <phoneticPr fontId="1"/>
  </si>
  <si>
    <t>２　【企業分のみ】 収入　　※先端研教員が実施する研究開発については記載不要</t>
    <rPh sb="3" eb="5">
      <t>キギョウ</t>
    </rPh>
    <rPh sb="5" eb="6">
      <t>ブン</t>
    </rPh>
    <rPh sb="10" eb="12">
      <t>シュウニュウ</t>
    </rPh>
    <phoneticPr fontId="1"/>
  </si>
  <si>
    <t>千円未満切り捨てかつ
各年度③以内</t>
    <rPh sb="0" eb="2">
      <t>センエン</t>
    </rPh>
    <rPh sb="2" eb="4">
      <t>ミマン</t>
    </rPh>
    <rPh sb="4" eb="5">
      <t>キ</t>
    </rPh>
    <rPh sb="6" eb="7">
      <t>ス</t>
    </rPh>
    <rPh sb="11" eb="14">
      <t>カクネンド</t>
    </rPh>
    <rPh sb="15" eb="17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</si>
</sst>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(###,###,###,###,###\)"/>
    <numFmt numFmtId="178" formatCode="#,##0_);[Red]\(#,##0\)"/>
  </numFmts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24"/>
      <name val="ＭＳ 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u/>
      <sz val="12"/>
      <color indexed="8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24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2"/>
      <color indexed="8"/>
      <name val="ＭＳ Ｐゴシック"/>
      <family val="3"/>
      <charset val="128"/>
      <scheme val="major"/>
    </font>
    <font>
      <sz val="22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ashed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5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77" fontId="2" fillId="0" borderId="4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77" fontId="2" fillId="0" borderId="9" xfId="0" applyNumberFormat="1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vertical="center"/>
    </xf>
    <xf numFmtId="177" fontId="2" fillId="0" borderId="1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177" fontId="2" fillId="0" borderId="11" xfId="0" applyNumberFormat="1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177" fontId="2" fillId="0" borderId="12" xfId="0" applyNumberFormat="1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176" fontId="5" fillId="0" borderId="14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77" fontId="2" fillId="0" borderId="15" xfId="0" applyNumberFormat="1" applyFont="1" applyBorder="1" applyAlignment="1">
      <alignment horizontal="left" vertical="center" indent="1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28" xfId="0" applyFont="1" applyFill="1" applyBorder="1" applyAlignment="1">
      <alignment horizontal="left" vertical="center" indent="1"/>
    </xf>
    <xf numFmtId="176" fontId="5" fillId="0" borderId="29" xfId="0" applyNumberFormat="1" applyFont="1" applyFill="1" applyBorder="1" applyAlignment="1">
      <alignment vertical="center"/>
    </xf>
    <xf numFmtId="177" fontId="2" fillId="0" borderId="20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 indent="1"/>
    </xf>
    <xf numFmtId="176" fontId="5" fillId="0" borderId="30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indent="1"/>
    </xf>
    <xf numFmtId="176" fontId="5" fillId="0" borderId="1" xfId="0" applyNumberFormat="1" applyFont="1" applyFill="1" applyBorder="1" applyAlignment="1">
      <alignment vertical="center"/>
    </xf>
    <xf numFmtId="177" fontId="2" fillId="0" borderId="1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indent="1"/>
    </xf>
    <xf numFmtId="176" fontId="5" fillId="0" borderId="22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7" fontId="2" fillId="0" borderId="11" xfId="0" applyNumberFormat="1" applyFont="1" applyFill="1" applyBorder="1" applyAlignment="1">
      <alignment vertical="center"/>
    </xf>
    <xf numFmtId="0" fontId="2" fillId="0" borderId="32" xfId="0" applyFont="1" applyFill="1" applyBorder="1" applyAlignment="1">
      <alignment horizontal="left" vertical="center" indent="1"/>
    </xf>
    <xf numFmtId="176" fontId="5" fillId="0" borderId="33" xfId="0" applyNumberFormat="1" applyFont="1" applyFill="1" applyBorder="1" applyAlignment="1">
      <alignment vertical="center"/>
    </xf>
    <xf numFmtId="176" fontId="2" fillId="0" borderId="34" xfId="0" applyNumberFormat="1" applyFont="1" applyFill="1" applyBorder="1" applyAlignment="1">
      <alignment vertical="center"/>
    </xf>
    <xf numFmtId="0" fontId="2" fillId="0" borderId="35" xfId="0" applyFont="1" applyFill="1" applyBorder="1" applyAlignment="1">
      <alignment horizontal="left" vertical="center" indent="1"/>
    </xf>
    <xf numFmtId="176" fontId="5" fillId="0" borderId="36" xfId="0" applyNumberFormat="1" applyFont="1" applyFill="1" applyBorder="1" applyAlignment="1">
      <alignment vertical="center"/>
    </xf>
    <xf numFmtId="178" fontId="2" fillId="0" borderId="37" xfId="0" applyNumberFormat="1" applyFont="1" applyFill="1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77" fontId="8" fillId="0" borderId="0" xfId="0" applyNumberFormat="1" applyFont="1" applyAlignment="1">
      <alignment vertical="center"/>
    </xf>
    <xf numFmtId="176" fontId="6" fillId="0" borderId="30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176" fontId="6" fillId="0" borderId="43" xfId="0" applyNumberFormat="1" applyFont="1" applyBorder="1" applyAlignment="1">
      <alignment vertical="center"/>
    </xf>
    <xf numFmtId="176" fontId="6" fillId="0" borderId="44" xfId="0" applyNumberFormat="1" applyFont="1" applyBorder="1" applyAlignment="1">
      <alignment vertical="center"/>
    </xf>
    <xf numFmtId="0" fontId="2" fillId="0" borderId="28" xfId="0" applyFont="1" applyFill="1" applyBorder="1" applyAlignment="1">
      <alignment horizontal="center" vertical="center"/>
    </xf>
    <xf numFmtId="176" fontId="5" fillId="0" borderId="45" xfId="0" applyNumberFormat="1" applyFont="1" applyFill="1" applyBorder="1" applyAlignment="1">
      <alignment vertical="center"/>
    </xf>
    <xf numFmtId="176" fontId="5" fillId="0" borderId="42" xfId="0" applyNumberFormat="1" applyFont="1" applyFill="1" applyBorder="1" applyAlignment="1">
      <alignment vertical="center"/>
    </xf>
    <xf numFmtId="176" fontId="5" fillId="0" borderId="46" xfId="0" applyNumberFormat="1" applyFont="1" applyFill="1" applyBorder="1" applyAlignment="1">
      <alignment vertical="center"/>
    </xf>
    <xf numFmtId="176" fontId="5" fillId="0" borderId="47" xfId="0" applyNumberFormat="1" applyFont="1" applyFill="1" applyBorder="1" applyAlignment="1">
      <alignment vertical="center"/>
    </xf>
    <xf numFmtId="176" fontId="5" fillId="0" borderId="40" xfId="0" applyNumberFormat="1" applyFont="1" applyFill="1" applyBorder="1" applyAlignment="1">
      <alignment vertical="center"/>
    </xf>
    <xf numFmtId="176" fontId="5" fillId="0" borderId="41" xfId="0" applyNumberFormat="1" applyFont="1" applyFill="1" applyBorder="1" applyAlignment="1">
      <alignment vertical="center"/>
    </xf>
    <xf numFmtId="176" fontId="5" fillId="0" borderId="48" xfId="0" applyNumberFormat="1" applyFont="1" applyFill="1" applyBorder="1" applyAlignment="1">
      <alignment vertical="center"/>
    </xf>
    <xf numFmtId="176" fontId="5" fillId="0" borderId="49" xfId="0" applyNumberFormat="1" applyFont="1" applyBorder="1" applyAlignment="1">
      <alignment vertical="center"/>
    </xf>
    <xf numFmtId="176" fontId="6" fillId="0" borderId="50" xfId="0" applyNumberFormat="1" applyFont="1" applyBorder="1" applyAlignment="1">
      <alignment vertical="center"/>
    </xf>
    <xf numFmtId="176" fontId="6" fillId="0" borderId="51" xfId="0" applyNumberFormat="1" applyFont="1" applyBorder="1" applyAlignment="1">
      <alignment vertical="center"/>
    </xf>
    <xf numFmtId="0" fontId="2" fillId="0" borderId="46" xfId="0" applyFont="1" applyBorder="1" applyAlignment="1">
      <alignment horizontal="center" vertical="center"/>
    </xf>
    <xf numFmtId="176" fontId="6" fillId="0" borderId="45" xfId="0" applyNumberFormat="1" applyFont="1" applyBorder="1" applyAlignment="1">
      <alignment vertical="center"/>
    </xf>
    <xf numFmtId="176" fontId="6" fillId="0" borderId="42" xfId="0" applyNumberFormat="1" applyFont="1" applyBorder="1" applyAlignment="1">
      <alignment vertical="center"/>
    </xf>
    <xf numFmtId="176" fontId="6" fillId="0" borderId="48" xfId="0" applyNumberFormat="1" applyFont="1" applyBorder="1" applyAlignment="1">
      <alignment vertical="center"/>
    </xf>
    <xf numFmtId="0" fontId="2" fillId="0" borderId="52" xfId="0" applyFont="1" applyBorder="1" applyAlignment="1">
      <alignment horizontal="left" vertical="center" indent="1"/>
    </xf>
    <xf numFmtId="176" fontId="5" fillId="0" borderId="52" xfId="0" applyNumberFormat="1" applyFont="1" applyBorder="1" applyAlignment="1">
      <alignment vertical="center"/>
    </xf>
    <xf numFmtId="176" fontId="2" fillId="0" borderId="52" xfId="0" applyNumberFormat="1" applyFont="1" applyBorder="1" applyAlignment="1">
      <alignment vertical="center"/>
    </xf>
    <xf numFmtId="177" fontId="2" fillId="0" borderId="20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3" fontId="10" fillId="3" borderId="0" xfId="0" applyNumberFormat="1" applyFont="1" applyFill="1" applyAlignment="1">
      <alignment horizontal="right" vertical="center"/>
    </xf>
    <xf numFmtId="3" fontId="10" fillId="3" borderId="0" xfId="0" applyNumberFormat="1" applyFont="1" applyFill="1" applyAlignment="1">
      <alignment vertical="center"/>
    </xf>
    <xf numFmtId="3" fontId="11" fillId="3" borderId="0" xfId="0" applyNumberFormat="1" applyFont="1" applyFill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77" fontId="9" fillId="3" borderId="0" xfId="0" applyNumberFormat="1" applyFont="1" applyFill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center" vertical="center"/>
    </xf>
    <xf numFmtId="3" fontId="12" fillId="3" borderId="0" xfId="0" applyNumberFormat="1" applyFont="1" applyFill="1" applyBorder="1" applyAlignment="1">
      <alignment horizontal="right" vertical="center"/>
    </xf>
    <xf numFmtId="3" fontId="14" fillId="3" borderId="0" xfId="0" applyNumberFormat="1" applyFont="1" applyFill="1" applyAlignment="1">
      <alignment horizontal="right" vertical="center"/>
    </xf>
    <xf numFmtId="3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 applyAlignment="1">
      <alignment vertical="center"/>
    </xf>
    <xf numFmtId="3" fontId="9" fillId="3" borderId="0" xfId="0" applyNumberFormat="1" applyFont="1" applyFill="1" applyAlignment="1">
      <alignment vertical="center"/>
    </xf>
    <xf numFmtId="3" fontId="16" fillId="3" borderId="0" xfId="0" applyNumberFormat="1" applyFont="1" applyFill="1" applyAlignment="1">
      <alignment vertical="center"/>
    </xf>
    <xf numFmtId="3" fontId="16" fillId="3" borderId="0" xfId="0" applyNumberFormat="1" applyFont="1" applyFill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10" fillId="4" borderId="72" xfId="0" applyFont="1" applyFill="1" applyBorder="1" applyAlignment="1">
      <alignment horizontal="center" vertical="center" wrapText="1"/>
    </xf>
    <xf numFmtId="0" fontId="10" fillId="4" borderId="69" xfId="0" applyFont="1" applyFill="1" applyBorder="1" applyAlignment="1">
      <alignment horizontal="center" vertical="center" wrapText="1"/>
    </xf>
    <xf numFmtId="3" fontId="9" fillId="3" borderId="29" xfId="0" applyNumberFormat="1" applyFont="1" applyFill="1" applyBorder="1" applyAlignment="1">
      <alignment horizontal="right" vertical="center"/>
    </xf>
    <xf numFmtId="3" fontId="9" fillId="3" borderId="70" xfId="0" applyNumberFormat="1" applyFont="1" applyFill="1" applyBorder="1" applyAlignment="1">
      <alignment vertical="center"/>
    </xf>
    <xf numFmtId="0" fontId="9" fillId="3" borderId="77" xfId="0" applyFont="1" applyFill="1" applyBorder="1" applyAlignment="1">
      <alignment vertical="center"/>
    </xf>
    <xf numFmtId="3" fontId="9" fillId="3" borderId="30" xfId="0" applyNumberFormat="1" applyFont="1" applyFill="1" applyBorder="1" applyAlignment="1">
      <alignment horizontal="right" vertical="center"/>
    </xf>
    <xf numFmtId="3" fontId="9" fillId="3" borderId="50" xfId="0" applyNumberFormat="1" applyFont="1" applyFill="1" applyBorder="1" applyAlignment="1">
      <alignment vertical="center"/>
    </xf>
    <xf numFmtId="0" fontId="9" fillId="3" borderId="50" xfId="0" applyFont="1" applyFill="1" applyBorder="1" applyAlignment="1">
      <alignment vertical="center"/>
    </xf>
    <xf numFmtId="3" fontId="9" fillId="4" borderId="33" xfId="0" applyNumberFormat="1" applyFont="1" applyFill="1" applyBorder="1" applyAlignment="1">
      <alignment horizontal="right" vertical="center"/>
    </xf>
    <xf numFmtId="3" fontId="9" fillId="4" borderId="62" xfId="0" applyNumberFormat="1" applyFont="1" applyFill="1" applyBorder="1" applyAlignment="1">
      <alignment vertical="center"/>
    </xf>
    <xf numFmtId="0" fontId="9" fillId="4" borderId="62" xfId="0" applyFont="1" applyFill="1" applyBorder="1" applyAlignment="1">
      <alignment vertical="center"/>
    </xf>
    <xf numFmtId="3" fontId="9" fillId="3" borderId="0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3" borderId="0" xfId="0" applyFont="1" applyFill="1" applyAlignment="1">
      <alignment horizontal="justify" vertical="center"/>
    </xf>
    <xf numFmtId="0" fontId="10" fillId="3" borderId="0" xfId="0" applyFont="1" applyFill="1" applyAlignment="1">
      <alignment horizontal="center" vertical="center"/>
    </xf>
    <xf numFmtId="0" fontId="10" fillId="4" borderId="80" xfId="0" applyFont="1" applyFill="1" applyBorder="1" applyAlignment="1">
      <alignment horizontal="center" vertical="center" wrapText="1"/>
    </xf>
    <xf numFmtId="177" fontId="9" fillId="0" borderId="0" xfId="0" applyNumberFormat="1" applyFont="1" applyAlignment="1">
      <alignment vertical="center"/>
    </xf>
    <xf numFmtId="176" fontId="9" fillId="3" borderId="22" xfId="0" applyNumberFormat="1" applyFont="1" applyFill="1" applyBorder="1" applyAlignment="1">
      <alignment horizontal="center" vertical="center"/>
    </xf>
    <xf numFmtId="176" fontId="9" fillId="3" borderId="21" xfId="0" applyNumberFormat="1" applyFont="1" applyFill="1" applyBorder="1" applyAlignment="1">
      <alignment horizontal="left" vertical="center"/>
    </xf>
    <xf numFmtId="3" fontId="9" fillId="3" borderId="22" xfId="0" applyNumberFormat="1" applyFont="1" applyFill="1" applyBorder="1" applyAlignment="1">
      <alignment horizontal="right" vertical="center"/>
    </xf>
    <xf numFmtId="3" fontId="11" fillId="3" borderId="21" xfId="0" applyNumberFormat="1" applyFont="1" applyFill="1" applyBorder="1" applyAlignment="1">
      <alignment horizontal="right" vertical="center"/>
    </xf>
    <xf numFmtId="3" fontId="9" fillId="3" borderId="21" xfId="0" applyNumberFormat="1" applyFont="1" applyFill="1" applyBorder="1" applyAlignment="1">
      <alignment vertical="center"/>
    </xf>
    <xf numFmtId="176" fontId="9" fillId="3" borderId="70" xfId="0" applyNumberFormat="1" applyFont="1" applyFill="1" applyBorder="1" applyAlignment="1">
      <alignment vertical="center"/>
    </xf>
    <xf numFmtId="176" fontId="9" fillId="0" borderId="0" xfId="0" applyNumberFormat="1" applyFont="1" applyAlignment="1">
      <alignment vertical="center"/>
    </xf>
    <xf numFmtId="177" fontId="9" fillId="3" borderId="30" xfId="0" applyNumberFormat="1" applyFont="1" applyFill="1" applyBorder="1" applyAlignment="1">
      <alignment horizontal="center" vertical="center"/>
    </xf>
    <xf numFmtId="177" fontId="9" fillId="3" borderId="6" xfId="0" applyNumberFormat="1" applyFont="1" applyFill="1" applyBorder="1" applyAlignment="1">
      <alignment horizontal="left" vertical="center"/>
    </xf>
    <xf numFmtId="3" fontId="11" fillId="3" borderId="6" xfId="0" applyNumberFormat="1" applyFont="1" applyFill="1" applyBorder="1" applyAlignment="1">
      <alignment horizontal="right" vertical="center"/>
    </xf>
    <xf numFmtId="3" fontId="9" fillId="3" borderId="6" xfId="0" applyNumberFormat="1" applyFont="1" applyFill="1" applyBorder="1" applyAlignment="1">
      <alignment vertical="center"/>
    </xf>
    <xf numFmtId="177" fontId="9" fillId="3" borderId="50" xfId="0" applyNumberFormat="1" applyFont="1" applyFill="1" applyBorder="1" applyAlignment="1">
      <alignment vertical="center"/>
    </xf>
    <xf numFmtId="3" fontId="11" fillId="4" borderId="60" xfId="0" applyNumberFormat="1" applyFont="1" applyFill="1" applyBorder="1" applyAlignment="1">
      <alignment horizontal="right" vertical="center"/>
    </xf>
    <xf numFmtId="3" fontId="9" fillId="4" borderId="60" xfId="0" applyNumberFormat="1" applyFont="1" applyFill="1" applyBorder="1" applyAlignment="1">
      <alignment vertical="center"/>
    </xf>
    <xf numFmtId="176" fontId="9" fillId="4" borderId="62" xfId="0" applyNumberFormat="1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176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vertical="center"/>
    </xf>
    <xf numFmtId="3" fontId="11" fillId="3" borderId="0" xfId="0" applyNumberFormat="1" applyFont="1" applyFill="1" applyBorder="1" applyAlignment="1">
      <alignment horizontal="right" vertical="center"/>
    </xf>
    <xf numFmtId="176" fontId="9" fillId="3" borderId="0" xfId="0" applyNumberFormat="1" applyFont="1" applyFill="1" applyBorder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4" borderId="68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left" vertical="center" wrapText="1"/>
    </xf>
    <xf numFmtId="3" fontId="10" fillId="3" borderId="30" xfId="0" applyNumberFormat="1" applyFont="1" applyFill="1" applyBorder="1" applyAlignment="1">
      <alignment horizontal="right" vertical="center" wrapText="1"/>
    </xf>
    <xf numFmtId="3" fontId="10" fillId="3" borderId="75" xfId="0" applyNumberFormat="1" applyFont="1" applyFill="1" applyBorder="1" applyAlignment="1">
      <alignment vertical="center" wrapText="1"/>
    </xf>
    <xf numFmtId="0" fontId="10" fillId="3" borderId="42" xfId="0" applyFont="1" applyFill="1" applyBorder="1" applyAlignment="1">
      <alignment horizontal="justify" vertical="center" wrapText="1"/>
    </xf>
    <xf numFmtId="3" fontId="10" fillId="4" borderId="33" xfId="0" applyNumberFormat="1" applyFont="1" applyFill="1" applyBorder="1" applyAlignment="1">
      <alignment horizontal="right" vertical="center" wrapText="1"/>
    </xf>
    <xf numFmtId="3" fontId="10" fillId="4" borderId="76" xfId="0" applyNumberFormat="1" applyFont="1" applyFill="1" applyBorder="1" applyAlignment="1">
      <alignment vertical="center" wrapText="1"/>
    </xf>
    <xf numFmtId="3" fontId="10" fillId="4" borderId="40" xfId="0" applyNumberFormat="1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center" vertical="center" wrapText="1"/>
    </xf>
    <xf numFmtId="3" fontId="10" fillId="0" borderId="10" xfId="0" applyNumberFormat="1" applyFont="1" applyFill="1" applyBorder="1" applyAlignment="1">
      <alignment horizontal="right" vertical="center" wrapText="1"/>
    </xf>
    <xf numFmtId="3" fontId="10" fillId="0" borderId="10" xfId="0" applyNumberFormat="1" applyFont="1" applyFill="1" applyBorder="1" applyAlignment="1">
      <alignment vertical="center" wrapText="1"/>
    </xf>
    <xf numFmtId="3" fontId="11" fillId="0" borderId="10" xfId="0" applyNumberFormat="1" applyFont="1" applyFill="1" applyBorder="1" applyAlignment="1">
      <alignment horizontal="right" vertical="center" wrapText="1"/>
    </xf>
    <xf numFmtId="3" fontId="10" fillId="0" borderId="0" xfId="0" applyNumberFormat="1" applyFont="1" applyFill="1" applyBorder="1" applyAlignment="1">
      <alignment horizontal="left" vertical="center" wrapText="1"/>
    </xf>
    <xf numFmtId="0" fontId="10" fillId="0" borderId="79" xfId="0" applyFont="1" applyFill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3" fontId="10" fillId="3" borderId="6" xfId="0" applyNumberFormat="1" applyFont="1" applyFill="1" applyBorder="1" applyAlignment="1">
      <alignment horizontal="right" vertical="center" wrapText="1"/>
    </xf>
    <xf numFmtId="3" fontId="10" fillId="3" borderId="6" xfId="0" applyNumberFormat="1" applyFont="1" applyFill="1" applyBorder="1" applyAlignment="1">
      <alignment vertical="center" wrapText="1"/>
    </xf>
    <xf numFmtId="3" fontId="10" fillId="3" borderId="50" xfId="0" applyNumberFormat="1" applyFont="1" applyFill="1" applyBorder="1" applyAlignment="1">
      <alignment vertical="center" wrapText="1"/>
    </xf>
    <xf numFmtId="178" fontId="9" fillId="0" borderId="0" xfId="0" applyNumberFormat="1" applyFont="1" applyAlignment="1">
      <alignment vertical="center"/>
    </xf>
    <xf numFmtId="176" fontId="9" fillId="3" borderId="79" xfId="0" applyNumberFormat="1" applyFont="1" applyFill="1" applyBorder="1" applyAlignment="1">
      <alignment horizontal="center" vertical="center"/>
    </xf>
    <xf numFmtId="3" fontId="9" fillId="3" borderId="79" xfId="0" applyNumberFormat="1" applyFont="1" applyFill="1" applyBorder="1" applyAlignment="1">
      <alignment horizontal="right" vertical="center"/>
    </xf>
    <xf numFmtId="3" fontId="9" fillId="3" borderId="79" xfId="0" applyNumberFormat="1" applyFont="1" applyFill="1" applyBorder="1" applyAlignment="1">
      <alignment vertical="center"/>
    </xf>
    <xf numFmtId="3" fontId="11" fillId="3" borderId="79" xfId="0" applyNumberFormat="1" applyFont="1" applyFill="1" applyBorder="1" applyAlignment="1">
      <alignment horizontal="right" vertical="center"/>
    </xf>
    <xf numFmtId="176" fontId="9" fillId="3" borderId="79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81" xfId="0" applyFont="1" applyBorder="1" applyAlignment="1">
      <alignment horizontal="right" vertical="center"/>
    </xf>
    <xf numFmtId="0" fontId="19" fillId="0" borderId="81" xfId="0" applyFont="1" applyBorder="1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19" fillId="0" borderId="21" xfId="0" applyFont="1" applyBorder="1" applyAlignment="1">
      <alignment horizontal="center" vertical="center"/>
    </xf>
    <xf numFmtId="0" fontId="19" fillId="0" borderId="6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 shrinkToFit="1"/>
    </xf>
    <xf numFmtId="0" fontId="19" fillId="0" borderId="1" xfId="0" applyFont="1" applyBorder="1" applyAlignment="1">
      <alignment vertical="center"/>
    </xf>
    <xf numFmtId="176" fontId="19" fillId="0" borderId="1" xfId="0" applyNumberFormat="1" applyFont="1" applyBorder="1" applyAlignment="1">
      <alignment vertical="center"/>
    </xf>
    <xf numFmtId="176" fontId="19" fillId="0" borderId="26" xfId="0" applyNumberFormat="1" applyFont="1" applyBorder="1" applyAlignment="1">
      <alignment vertical="center"/>
    </xf>
    <xf numFmtId="176" fontId="19" fillId="0" borderId="27" xfId="0" applyNumberFormat="1" applyFont="1" applyBorder="1" applyAlignment="1">
      <alignment vertical="center"/>
    </xf>
    <xf numFmtId="176" fontId="19" fillId="0" borderId="7" xfId="0" applyNumberFormat="1" applyFont="1" applyBorder="1" applyAlignment="1">
      <alignment vertical="center"/>
    </xf>
    <xf numFmtId="176" fontId="19" fillId="0" borderId="38" xfId="0" applyNumberFormat="1" applyFont="1" applyBorder="1" applyAlignment="1">
      <alignment vertical="center"/>
    </xf>
    <xf numFmtId="176" fontId="19" fillId="0" borderId="46" xfId="0" applyNumberFormat="1" applyFont="1" applyBorder="1" applyAlignment="1">
      <alignment vertical="center"/>
    </xf>
    <xf numFmtId="176" fontId="19" fillId="0" borderId="0" xfId="0" applyNumberFormat="1" applyFont="1" applyAlignment="1">
      <alignment vertical="center"/>
    </xf>
    <xf numFmtId="0" fontId="22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178" fontId="19" fillId="0" borderId="1" xfId="0" applyNumberFormat="1" applyFont="1" applyBorder="1" applyAlignment="1">
      <alignment vertical="center"/>
    </xf>
    <xf numFmtId="178" fontId="19" fillId="0" borderId="26" xfId="0" applyNumberFormat="1" applyFont="1" applyBorder="1" applyAlignment="1">
      <alignment vertical="center"/>
    </xf>
    <xf numFmtId="178" fontId="19" fillId="0" borderId="7" xfId="0" applyNumberFormat="1" applyFont="1" applyBorder="1" applyAlignment="1">
      <alignment vertical="center"/>
    </xf>
    <xf numFmtId="178" fontId="19" fillId="0" borderId="0" xfId="0" applyNumberFormat="1" applyFont="1" applyAlignment="1">
      <alignment vertical="center"/>
    </xf>
    <xf numFmtId="0" fontId="19" fillId="0" borderId="64" xfId="0" applyFont="1" applyBorder="1" applyAlignment="1">
      <alignment horizontal="center" vertical="center"/>
    </xf>
    <xf numFmtId="176" fontId="19" fillId="0" borderId="64" xfId="0" applyNumberFormat="1" applyFont="1" applyBorder="1" applyAlignment="1">
      <alignment vertical="center"/>
    </xf>
    <xf numFmtId="176" fontId="19" fillId="0" borderId="82" xfId="0" applyNumberFormat="1" applyFont="1" applyBorder="1" applyAlignment="1">
      <alignment vertical="center"/>
    </xf>
    <xf numFmtId="176" fontId="19" fillId="0" borderId="83" xfId="0" applyNumberFormat="1" applyFont="1" applyBorder="1" applyAlignment="1">
      <alignment vertical="center"/>
    </xf>
    <xf numFmtId="176" fontId="19" fillId="0" borderId="78" xfId="0" applyNumberFormat="1" applyFont="1" applyBorder="1" applyAlignment="1">
      <alignment vertical="center"/>
    </xf>
    <xf numFmtId="176" fontId="19" fillId="0" borderId="84" xfId="0" applyNumberFormat="1" applyFont="1" applyBorder="1" applyAlignment="1">
      <alignment vertical="center"/>
    </xf>
    <xf numFmtId="176" fontId="19" fillId="0" borderId="49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77" fontId="0" fillId="3" borderId="0" xfId="0" applyNumberFormat="1" applyFont="1" applyFill="1" applyAlignment="1">
      <alignment vertical="center"/>
    </xf>
    <xf numFmtId="3" fontId="10" fillId="3" borderId="85" xfId="0" applyNumberFormat="1" applyFont="1" applyFill="1" applyBorder="1" applyAlignment="1">
      <alignment horizontal="right" vertical="center" wrapText="1"/>
    </xf>
    <xf numFmtId="3" fontId="10" fillId="3" borderId="87" xfId="0" applyNumberFormat="1" applyFont="1" applyFill="1" applyBorder="1" applyAlignment="1">
      <alignment vertical="center" wrapText="1"/>
    </xf>
    <xf numFmtId="0" fontId="10" fillId="3" borderId="88" xfId="0" applyFont="1" applyFill="1" applyBorder="1" applyAlignment="1">
      <alignment horizontal="left" vertical="center" wrapText="1"/>
    </xf>
    <xf numFmtId="3" fontId="10" fillId="3" borderId="89" xfId="0" applyNumberFormat="1" applyFont="1" applyFill="1" applyBorder="1" applyAlignment="1">
      <alignment horizontal="right" vertical="center" wrapText="1"/>
    </xf>
    <xf numFmtId="3" fontId="10" fillId="3" borderId="91" xfId="0" applyNumberFormat="1" applyFont="1" applyFill="1" applyBorder="1" applyAlignment="1">
      <alignment vertical="center" wrapText="1"/>
    </xf>
    <xf numFmtId="0" fontId="10" fillId="3" borderId="92" xfId="0" applyFont="1" applyFill="1" applyBorder="1" applyAlignment="1">
      <alignment horizontal="left" vertical="center" wrapText="1"/>
    </xf>
    <xf numFmtId="3" fontId="10" fillId="3" borderId="93" xfId="0" applyNumberFormat="1" applyFont="1" applyFill="1" applyBorder="1" applyAlignment="1">
      <alignment horizontal="right" vertical="center" wrapText="1"/>
    </xf>
    <xf numFmtId="0" fontId="10" fillId="3" borderId="95" xfId="0" applyFont="1" applyFill="1" applyBorder="1" applyAlignment="1">
      <alignment horizontal="left" vertical="center" wrapText="1"/>
    </xf>
    <xf numFmtId="3" fontId="10" fillId="3" borderId="89" xfId="0" applyNumberFormat="1" applyFont="1" applyFill="1" applyBorder="1" applyAlignment="1">
      <alignment horizontal="right" vertical="center" wrapText="1"/>
    </xf>
    <xf numFmtId="3" fontId="10" fillId="3" borderId="96" xfId="0" applyNumberFormat="1" applyFont="1" applyFill="1" applyBorder="1" applyAlignment="1">
      <alignment horizontal="right" vertical="center" wrapText="1"/>
    </xf>
    <xf numFmtId="3" fontId="10" fillId="3" borderId="97" xfId="0" applyNumberFormat="1" applyFont="1" applyFill="1" applyBorder="1" applyAlignment="1">
      <alignment vertical="center" wrapText="1"/>
    </xf>
    <xf numFmtId="3" fontId="10" fillId="3" borderId="98" xfId="0" applyNumberFormat="1" applyFont="1" applyFill="1" applyBorder="1" applyAlignment="1">
      <alignment horizontal="right" vertical="center" wrapText="1"/>
    </xf>
    <xf numFmtId="3" fontId="10" fillId="3" borderId="99" xfId="0" applyNumberFormat="1" applyFont="1" applyFill="1" applyBorder="1" applyAlignment="1">
      <alignment horizontal="right" vertical="center" wrapText="1"/>
    </xf>
    <xf numFmtId="3" fontId="14" fillId="5" borderId="0" xfId="0" applyNumberFormat="1" applyFont="1" applyFill="1" applyAlignment="1">
      <alignment vertical="center"/>
    </xf>
    <xf numFmtId="3" fontId="15" fillId="5" borderId="0" xfId="0" applyNumberFormat="1" applyFont="1" applyFill="1" applyAlignment="1">
      <alignment horizontal="left" vertical="center"/>
    </xf>
    <xf numFmtId="3" fontId="9" fillId="5" borderId="70" xfId="0" applyNumberFormat="1" applyFont="1" applyFill="1" applyBorder="1" applyAlignment="1">
      <alignment vertical="center"/>
    </xf>
    <xf numFmtId="3" fontId="9" fillId="5" borderId="50" xfId="0" applyNumberFormat="1" applyFont="1" applyFill="1" applyBorder="1" applyAlignment="1">
      <alignment vertical="center"/>
    </xf>
    <xf numFmtId="3" fontId="10" fillId="5" borderId="94" xfId="0" applyNumberFormat="1" applyFont="1" applyFill="1" applyBorder="1" applyAlignment="1">
      <alignment horizontal="right" vertical="center" wrapText="1"/>
    </xf>
    <xf numFmtId="3" fontId="10" fillId="5" borderId="90" xfId="0" applyNumberFormat="1" applyFont="1" applyFill="1" applyBorder="1" applyAlignment="1">
      <alignment horizontal="right" vertical="center" wrapText="1"/>
    </xf>
    <xf numFmtId="3" fontId="10" fillId="5" borderId="86" xfId="0" applyNumberFormat="1" applyFont="1" applyFill="1" applyBorder="1" applyAlignment="1">
      <alignment horizontal="right" vertical="center" wrapText="1"/>
    </xf>
    <xf numFmtId="3" fontId="10" fillId="5" borderId="96" xfId="0" applyNumberFormat="1" applyFont="1" applyFill="1" applyBorder="1" applyAlignment="1">
      <alignment horizontal="right" vertical="center" wrapText="1"/>
    </xf>
    <xf numFmtId="3" fontId="10" fillId="5" borderId="98" xfId="0" applyNumberFormat="1" applyFont="1" applyFill="1" applyBorder="1" applyAlignment="1">
      <alignment horizontal="right" vertical="center" wrapText="1"/>
    </xf>
    <xf numFmtId="3" fontId="10" fillId="5" borderId="99" xfId="0" applyNumberFormat="1" applyFont="1" applyFill="1" applyBorder="1" applyAlignment="1">
      <alignment horizontal="right" vertical="center" wrapText="1"/>
    </xf>
    <xf numFmtId="3" fontId="10" fillId="3" borderId="93" xfId="0" applyNumberFormat="1" applyFont="1" applyFill="1" applyBorder="1" applyAlignment="1">
      <alignment horizontal="right" vertical="center" wrapText="1"/>
    </xf>
    <xf numFmtId="176" fontId="19" fillId="0" borderId="40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3" fontId="9" fillId="0" borderId="50" xfId="0" applyNumberFormat="1" applyFont="1" applyFill="1" applyBorder="1" applyAlignment="1">
      <alignment vertical="center"/>
    </xf>
    <xf numFmtId="3" fontId="10" fillId="0" borderId="89" xfId="0" applyNumberFormat="1" applyFont="1" applyFill="1" applyBorder="1" applyAlignment="1">
      <alignment horizontal="right" vertical="center" wrapText="1"/>
    </xf>
    <xf numFmtId="3" fontId="10" fillId="0" borderId="90" xfId="0" applyNumberFormat="1" applyFont="1" applyFill="1" applyBorder="1" applyAlignment="1">
      <alignment horizontal="right" vertical="center" wrapText="1"/>
    </xf>
    <xf numFmtId="3" fontId="10" fillId="0" borderId="85" xfId="0" applyNumberFormat="1" applyFont="1" applyFill="1" applyBorder="1" applyAlignment="1">
      <alignment horizontal="right" vertical="center" wrapText="1"/>
    </xf>
    <xf numFmtId="3" fontId="10" fillId="0" borderId="86" xfId="0" applyNumberFormat="1" applyFont="1" applyFill="1" applyBorder="1" applyAlignment="1">
      <alignment horizontal="right" vertical="center" wrapText="1"/>
    </xf>
    <xf numFmtId="3" fontId="10" fillId="0" borderId="76" xfId="0" applyNumberFormat="1" applyFont="1" applyFill="1" applyBorder="1" applyAlignment="1">
      <alignment vertical="center" wrapText="1"/>
    </xf>
    <xf numFmtId="3" fontId="10" fillId="0" borderId="98" xfId="0" applyNumberFormat="1" applyFont="1" applyFill="1" applyBorder="1" applyAlignment="1">
      <alignment horizontal="right" vertical="center" wrapText="1"/>
    </xf>
    <xf numFmtId="3" fontId="10" fillId="0" borderId="99" xfId="0" applyNumberFormat="1" applyFont="1" applyFill="1" applyBorder="1" applyAlignment="1">
      <alignment horizontal="right" vertical="center" wrapText="1"/>
    </xf>
    <xf numFmtId="3" fontId="11" fillId="4" borderId="33" xfId="0" applyNumberFormat="1" applyFont="1" applyFill="1" applyBorder="1" applyAlignment="1">
      <alignment horizontal="center" vertical="center" wrapText="1"/>
    </xf>
    <xf numFmtId="3" fontId="10" fillId="4" borderId="33" xfId="0" applyNumberFormat="1" applyFont="1" applyFill="1" applyBorder="1" applyAlignment="1">
      <alignment horizontal="center" vertical="center" wrapText="1"/>
    </xf>
    <xf numFmtId="176" fontId="9" fillId="4" borderId="62" xfId="0" applyNumberFormat="1" applyFont="1" applyFill="1" applyBorder="1" applyAlignment="1">
      <alignment horizontal="left" vertical="center"/>
    </xf>
    <xf numFmtId="3" fontId="9" fillId="3" borderId="22" xfId="0" applyNumberFormat="1" applyFont="1" applyFill="1" applyBorder="1" applyAlignment="1">
      <alignment horizontal="center" vertical="center"/>
    </xf>
    <xf numFmtId="3" fontId="9" fillId="3" borderId="30" xfId="0" applyNumberFormat="1" applyFont="1" applyFill="1" applyBorder="1" applyAlignment="1">
      <alignment horizontal="center" vertical="center"/>
    </xf>
    <xf numFmtId="3" fontId="9" fillId="4" borderId="33" xfId="0" applyNumberFormat="1" applyFont="1" applyFill="1" applyBorder="1" applyAlignment="1">
      <alignment horizontal="center" vertical="center"/>
    </xf>
    <xf numFmtId="3" fontId="11" fillId="3" borderId="21" xfId="0" applyNumberFormat="1" applyFont="1" applyFill="1" applyBorder="1" applyAlignment="1">
      <alignment horizontal="center" vertical="center"/>
    </xf>
    <xf numFmtId="3" fontId="11" fillId="3" borderId="6" xfId="0" applyNumberFormat="1" applyFont="1" applyFill="1" applyBorder="1" applyAlignment="1">
      <alignment horizontal="center" vertical="center"/>
    </xf>
    <xf numFmtId="3" fontId="11" fillId="4" borderId="60" xfId="0" applyNumberFormat="1" applyFont="1" applyFill="1" applyBorder="1" applyAlignment="1">
      <alignment horizontal="center" vertical="center"/>
    </xf>
    <xf numFmtId="177" fontId="18" fillId="0" borderId="10" xfId="0" applyNumberFormat="1" applyFont="1" applyFill="1" applyBorder="1" applyAlignment="1">
      <alignment vertical="center"/>
    </xf>
    <xf numFmtId="3" fontId="10" fillId="4" borderId="1" xfId="0" applyNumberFormat="1" applyFont="1" applyFill="1" applyBorder="1" applyAlignment="1">
      <alignment horizontal="right" vertical="center" wrapText="1"/>
    </xf>
    <xf numFmtId="3" fontId="10" fillId="4" borderId="7" xfId="0" applyNumberFormat="1" applyFont="1" applyFill="1" applyBorder="1" applyAlignment="1">
      <alignment vertical="center" wrapText="1"/>
    </xf>
    <xf numFmtId="3" fontId="11" fillId="4" borderId="1" xfId="0" applyNumberFormat="1" applyFont="1" applyFill="1" applyBorder="1" applyAlignment="1">
      <alignment horizontal="right" vertical="center" wrapText="1"/>
    </xf>
    <xf numFmtId="3" fontId="10" fillId="4" borderId="100" xfId="0" applyNumberFormat="1" applyFont="1" applyFill="1" applyBorder="1" applyAlignment="1">
      <alignment vertical="center" wrapText="1"/>
    </xf>
    <xf numFmtId="3" fontId="10" fillId="4" borderId="7" xfId="0" applyNumberFormat="1" applyFont="1" applyFill="1" applyBorder="1" applyAlignment="1">
      <alignment horizontal="right" vertical="center" wrapText="1"/>
    </xf>
    <xf numFmtId="3" fontId="10" fillId="4" borderId="101" xfId="0" applyNumberFormat="1" applyFont="1" applyFill="1" applyBorder="1" applyAlignment="1">
      <alignment vertical="center" wrapText="1"/>
    </xf>
    <xf numFmtId="0" fontId="10" fillId="4" borderId="4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top"/>
    </xf>
    <xf numFmtId="3" fontId="10" fillId="0" borderId="0" xfId="0" applyNumberFormat="1" applyFont="1" applyFill="1" applyBorder="1" applyAlignment="1">
      <alignment horizontal="right" vertical="top"/>
    </xf>
    <xf numFmtId="3" fontId="10" fillId="0" borderId="0" xfId="0" applyNumberFormat="1" applyFont="1" applyFill="1" applyBorder="1" applyAlignment="1">
      <alignment vertical="top"/>
    </xf>
    <xf numFmtId="3" fontId="11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left" vertical="top"/>
    </xf>
    <xf numFmtId="3" fontId="10" fillId="5" borderId="60" xfId="0" applyNumberFormat="1" applyFont="1" applyFill="1" applyBorder="1" applyAlignment="1">
      <alignment vertical="center" wrapText="1"/>
    </xf>
    <xf numFmtId="3" fontId="10" fillId="5" borderId="62" xfId="0" applyNumberFormat="1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shrinkToFit="1"/>
    </xf>
    <xf numFmtId="3" fontId="9" fillId="3" borderId="10" xfId="0" applyNumberFormat="1" applyFont="1" applyFill="1" applyBorder="1" applyAlignment="1">
      <alignment vertical="center" shrinkToFit="1"/>
    </xf>
    <xf numFmtId="3" fontId="26" fillId="3" borderId="0" xfId="0" applyNumberFormat="1" applyFont="1" applyFill="1" applyAlignment="1">
      <alignment vertical="center"/>
    </xf>
    <xf numFmtId="3" fontId="10" fillId="0" borderId="60" xfId="0" applyNumberFormat="1" applyFont="1" applyFill="1" applyBorder="1" applyAlignment="1">
      <alignment horizontal="center" vertical="center" wrapText="1"/>
    </xf>
    <xf numFmtId="3" fontId="10" fillId="4" borderId="7" xfId="0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3" fontId="11" fillId="0" borderId="33" xfId="0" applyNumberFormat="1" applyFont="1" applyFill="1" applyBorder="1" applyAlignment="1">
      <alignment horizontal="center" vertical="center" wrapText="1"/>
    </xf>
    <xf numFmtId="3" fontId="10" fillId="0" borderId="33" xfId="0" applyNumberFormat="1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3" fontId="10" fillId="4" borderId="102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0" fillId="0" borderId="56" xfId="0" applyBorder="1" applyAlignment="1">
      <alignment vertical="center"/>
    </xf>
    <xf numFmtId="0" fontId="2" fillId="0" borderId="4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0" borderId="33" xfId="0" applyFont="1" applyFill="1" applyBorder="1" applyAlignment="1">
      <alignment horizontal="left" vertical="center" wrapText="1"/>
    </xf>
    <xf numFmtId="0" fontId="10" fillId="0" borderId="60" xfId="0" applyFont="1" applyFill="1" applyBorder="1" applyAlignment="1">
      <alignment horizontal="left" vertical="center" wrapText="1"/>
    </xf>
    <xf numFmtId="3" fontId="13" fillId="3" borderId="10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shrinkToFit="1"/>
    </xf>
    <xf numFmtId="0" fontId="10" fillId="4" borderId="73" xfId="0" applyFont="1" applyFill="1" applyBorder="1" applyAlignment="1">
      <alignment horizontal="center" vertical="center" wrapText="1"/>
    </xf>
    <xf numFmtId="0" fontId="10" fillId="4" borderId="65" xfId="0" applyFont="1" applyFill="1" applyBorder="1" applyAlignment="1">
      <alignment horizontal="center" vertical="center" wrapText="1"/>
    </xf>
    <xf numFmtId="3" fontId="10" fillId="4" borderId="63" xfId="0" applyNumberFormat="1" applyFont="1" applyFill="1" applyBorder="1" applyAlignment="1">
      <alignment horizontal="center" vertical="center" wrapText="1"/>
    </xf>
    <xf numFmtId="0" fontId="9" fillId="3" borderId="66" xfId="0" applyFont="1" applyFill="1" applyBorder="1" applyAlignment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left" vertical="center"/>
    </xf>
    <xf numFmtId="0" fontId="9" fillId="3" borderId="28" xfId="0" applyFont="1" applyFill="1" applyBorder="1" applyAlignment="1">
      <alignment horizontal="left" vertical="center"/>
    </xf>
    <xf numFmtId="0" fontId="9" fillId="3" borderId="71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4" borderId="32" xfId="0" applyFont="1" applyFill="1" applyBorder="1" applyAlignment="1">
      <alignment vertical="center"/>
    </xf>
    <xf numFmtId="0" fontId="9" fillId="4" borderId="60" xfId="0" applyFont="1" applyFill="1" applyBorder="1" applyAlignment="1">
      <alignment vertical="center"/>
    </xf>
    <xf numFmtId="176" fontId="9" fillId="4" borderId="39" xfId="0" applyNumberFormat="1" applyFont="1" applyFill="1" applyBorder="1" applyAlignment="1">
      <alignment horizontal="center" vertical="center"/>
    </xf>
    <xf numFmtId="176" fontId="9" fillId="4" borderId="61" xfId="0" applyNumberFormat="1" applyFont="1" applyFill="1" applyBorder="1" applyAlignment="1">
      <alignment horizontal="center" vertical="center"/>
    </xf>
    <xf numFmtId="176" fontId="9" fillId="4" borderId="32" xfId="0" applyNumberFormat="1" applyFont="1" applyFill="1" applyBorder="1" applyAlignment="1">
      <alignment horizontal="center" vertical="center"/>
    </xf>
    <xf numFmtId="177" fontId="9" fillId="3" borderId="6" xfId="0" applyNumberFormat="1" applyFont="1" applyFill="1" applyBorder="1" applyAlignment="1">
      <alignment horizontal="left" vertical="center"/>
    </xf>
    <xf numFmtId="177" fontId="9" fillId="3" borderId="50" xfId="0" applyNumberFormat="1" applyFont="1" applyFill="1" applyBorder="1" applyAlignment="1">
      <alignment horizontal="left" vertical="center"/>
    </xf>
    <xf numFmtId="176" fontId="9" fillId="3" borderId="21" xfId="0" applyNumberFormat="1" applyFont="1" applyFill="1" applyBorder="1" applyAlignment="1">
      <alignment horizontal="left" vertical="center"/>
    </xf>
    <xf numFmtId="176" fontId="9" fillId="3" borderId="70" xfId="0" applyNumberFormat="1" applyFont="1" applyFill="1" applyBorder="1" applyAlignment="1">
      <alignment horizontal="left" vertical="center"/>
    </xf>
    <xf numFmtId="0" fontId="10" fillId="0" borderId="79" xfId="0" applyFont="1" applyFill="1" applyBorder="1" applyAlignment="1">
      <alignment horizontal="left" vertical="center" wrapText="1"/>
    </xf>
    <xf numFmtId="0" fontId="10" fillId="3" borderId="85" xfId="0" applyFont="1" applyFill="1" applyBorder="1" applyAlignment="1">
      <alignment horizontal="left" vertical="center" wrapText="1"/>
    </xf>
    <xf numFmtId="0" fontId="10" fillId="3" borderId="99" xfId="0" applyFont="1" applyFill="1" applyBorder="1" applyAlignment="1">
      <alignment horizontal="left" vertical="center" wrapText="1"/>
    </xf>
    <xf numFmtId="0" fontId="10" fillId="3" borderId="89" xfId="0" applyFont="1" applyFill="1" applyBorder="1" applyAlignment="1">
      <alignment horizontal="left" vertical="center" wrapText="1"/>
    </xf>
    <xf numFmtId="0" fontId="10" fillId="3" borderId="98" xfId="0" applyFont="1" applyFill="1" applyBorder="1" applyAlignment="1">
      <alignment horizontal="left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3" fontId="10" fillId="4" borderId="64" xfId="0" applyNumberFormat="1" applyFont="1" applyFill="1" applyBorder="1" applyAlignment="1">
      <alignment horizontal="center" vertical="center" wrapText="1"/>
    </xf>
    <xf numFmtId="3" fontId="10" fillId="4" borderId="69" xfId="0" applyNumberFormat="1" applyFont="1" applyFill="1" applyBorder="1" applyAlignment="1">
      <alignment horizontal="center" vertical="center" wrapText="1"/>
    </xf>
    <xf numFmtId="0" fontId="10" fillId="3" borderId="85" xfId="0" applyFont="1" applyFill="1" applyBorder="1" applyAlignment="1">
      <alignment vertical="center" wrapText="1"/>
    </xf>
    <xf numFmtId="0" fontId="10" fillId="3" borderId="99" xfId="0" applyFont="1" applyFill="1" applyBorder="1" applyAlignment="1">
      <alignment vertical="center" wrapText="1"/>
    </xf>
    <xf numFmtId="0" fontId="10" fillId="3" borderId="89" xfId="0" applyFont="1" applyFill="1" applyBorder="1" applyAlignment="1">
      <alignment vertical="center" wrapText="1"/>
    </xf>
    <xf numFmtId="0" fontId="10" fillId="3" borderId="98" xfId="0" applyFont="1" applyFill="1" applyBorder="1" applyAlignment="1">
      <alignment vertical="center" wrapText="1"/>
    </xf>
    <xf numFmtId="0" fontId="10" fillId="3" borderId="30" xfId="0" applyFont="1" applyFill="1" applyBorder="1" applyAlignment="1">
      <alignment vertical="center" wrapText="1"/>
    </xf>
    <xf numFmtId="176" fontId="9" fillId="3" borderId="79" xfId="0" applyNumberFormat="1" applyFont="1" applyFill="1" applyBorder="1" applyAlignment="1">
      <alignment horizontal="left" vertical="center"/>
    </xf>
    <xf numFmtId="0" fontId="10" fillId="4" borderId="64" xfId="0" applyFont="1" applyFill="1" applyBorder="1" applyAlignment="1">
      <alignment horizontal="center" vertical="center" wrapText="1"/>
    </xf>
    <xf numFmtId="0" fontId="10" fillId="4" borderId="78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10" fillId="3" borderId="90" xfId="0" applyFont="1" applyFill="1" applyBorder="1" applyAlignment="1">
      <alignment vertical="center" wrapText="1"/>
    </xf>
    <xf numFmtId="0" fontId="10" fillId="3" borderId="93" xfId="0" applyFont="1" applyFill="1" applyBorder="1" applyAlignment="1">
      <alignment vertical="center" wrapText="1"/>
    </xf>
    <xf numFmtId="0" fontId="10" fillId="3" borderId="94" xfId="0" applyFont="1" applyFill="1" applyBorder="1" applyAlignment="1">
      <alignment vertical="center" wrapText="1"/>
    </xf>
    <xf numFmtId="0" fontId="10" fillId="4" borderId="74" xfId="0" applyFont="1" applyFill="1" applyBorder="1" applyAlignment="1">
      <alignment horizontal="center" vertical="center" wrapText="1"/>
    </xf>
    <xf numFmtId="0" fontId="10" fillId="3" borderId="96" xfId="0" applyFont="1" applyFill="1" applyBorder="1" applyAlignment="1">
      <alignment vertical="center" wrapText="1"/>
    </xf>
    <xf numFmtId="0" fontId="10" fillId="3" borderId="86" xfId="0" applyFont="1" applyFill="1" applyBorder="1" applyAlignment="1">
      <alignment vertical="center" wrapText="1"/>
    </xf>
    <xf numFmtId="0" fontId="10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3" fontId="10" fillId="4" borderId="78" xfId="0" applyNumberFormat="1" applyFont="1" applyFill="1" applyBorder="1" applyAlignment="1">
      <alignment horizontal="center" vertical="center" wrapText="1"/>
    </xf>
    <xf numFmtId="3" fontId="10" fillId="4" borderId="74" xfId="0" applyNumberFormat="1" applyFont="1" applyFill="1" applyBorder="1" applyAlignment="1">
      <alignment horizontal="center" vertical="center" wrapText="1"/>
    </xf>
    <xf numFmtId="177" fontId="18" fillId="2" borderId="10" xfId="0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vertical="center" wrapText="1"/>
    </xf>
    <xf numFmtId="3" fontId="10" fillId="3" borderId="93" xfId="0" applyNumberFormat="1" applyFont="1" applyFill="1" applyBorder="1" applyAlignment="1">
      <alignment horizontal="right" vertical="center" wrapText="1"/>
    </xf>
    <xf numFmtId="3" fontId="10" fillId="3" borderId="94" xfId="0" applyNumberFormat="1" applyFont="1" applyFill="1" applyBorder="1" applyAlignment="1">
      <alignment horizontal="right" vertical="center" wrapText="1"/>
    </xf>
    <xf numFmtId="3" fontId="10" fillId="3" borderId="89" xfId="0" applyNumberFormat="1" applyFont="1" applyFill="1" applyBorder="1" applyAlignment="1">
      <alignment horizontal="right" vertical="center" wrapText="1"/>
    </xf>
    <xf numFmtId="3" fontId="10" fillId="3" borderId="90" xfId="0" applyNumberFormat="1" applyFont="1" applyFill="1" applyBorder="1" applyAlignment="1">
      <alignment horizontal="right" vertical="center" wrapText="1"/>
    </xf>
    <xf numFmtId="0" fontId="10" fillId="3" borderId="47" xfId="0" applyFont="1" applyFill="1" applyBorder="1" applyAlignment="1">
      <alignment vertical="center" wrapText="1"/>
    </xf>
    <xf numFmtId="0" fontId="10" fillId="3" borderId="42" xfId="0" applyFont="1" applyFill="1" applyBorder="1" applyAlignment="1">
      <alignment vertical="center" wrapText="1"/>
    </xf>
    <xf numFmtId="0" fontId="9" fillId="3" borderId="47" xfId="0" applyFont="1" applyFill="1" applyBorder="1" applyAlignment="1">
      <alignment vertical="center" wrapText="1"/>
    </xf>
    <xf numFmtId="0" fontId="9" fillId="3" borderId="42" xfId="0" applyFont="1" applyFill="1" applyBorder="1" applyAlignment="1">
      <alignment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60" xfId="0" applyFont="1" applyFill="1" applyBorder="1" applyAlignment="1">
      <alignment horizontal="center" vertical="center" wrapText="1"/>
    </xf>
    <xf numFmtId="0" fontId="10" fillId="4" borderId="6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7" fillId="0" borderId="4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419100</xdr:rowOff>
    </xdr:from>
    <xdr:to>
      <xdr:col>3</xdr:col>
      <xdr:colOff>0</xdr:colOff>
      <xdr:row>10</xdr:row>
      <xdr:rowOff>133350</xdr:rowOff>
    </xdr:to>
    <xdr:sp macro="" textlink="">
      <xdr:nvSpPr>
        <xdr:cNvPr id="2435" name="Line 2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>
          <a:spLocks noChangeShapeType="1"/>
        </xdr:cNvSpPr>
      </xdr:nvSpPr>
      <xdr:spPr bwMode="auto">
        <a:xfrm flipV="1">
          <a:off x="4029075" y="443865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714375</xdr:colOff>
      <xdr:row>9</xdr:row>
      <xdr:rowOff>381000</xdr:rowOff>
    </xdr:from>
    <xdr:to>
      <xdr:col>3</xdr:col>
      <xdr:colOff>714375</xdr:colOff>
      <xdr:row>10</xdr:row>
      <xdr:rowOff>95250</xdr:rowOff>
    </xdr:to>
    <xdr:sp macro="" textlink="">
      <xdr:nvSpPr>
        <xdr:cNvPr id="2436" name="Line 4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>
          <a:spLocks noChangeShapeType="1"/>
        </xdr:cNvSpPr>
      </xdr:nvSpPr>
      <xdr:spPr bwMode="auto">
        <a:xfrm flipV="1">
          <a:off x="4743450" y="440055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9</xdr:row>
      <xdr:rowOff>457200</xdr:rowOff>
    </xdr:from>
    <xdr:to>
      <xdr:col>3</xdr:col>
      <xdr:colOff>0</xdr:colOff>
      <xdr:row>11</xdr:row>
      <xdr:rowOff>56030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3538257" y="4524935"/>
          <a:ext cx="323850" cy="562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3</xdr:col>
      <xdr:colOff>584947</xdr:colOff>
      <xdr:row>9</xdr:row>
      <xdr:rowOff>447675</xdr:rowOff>
    </xdr:from>
    <xdr:to>
      <xdr:col>3</xdr:col>
      <xdr:colOff>908797</xdr:colOff>
      <xdr:row>11</xdr:row>
      <xdr:rowOff>46505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5801846" y="4524935"/>
          <a:ext cx="323850" cy="562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  <xdr:twoCellAnchor>
    <xdr:from>
      <xdr:col>4</xdr:col>
      <xdr:colOff>532840</xdr:colOff>
      <xdr:row>9</xdr:row>
      <xdr:rowOff>466725</xdr:rowOff>
    </xdr:from>
    <xdr:to>
      <xdr:col>4</xdr:col>
      <xdr:colOff>532840</xdr:colOff>
      <xdr:row>11</xdr:row>
      <xdr:rowOff>43143</xdr:rowOff>
    </xdr:to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8065434" y="4524935"/>
          <a:ext cx="323850" cy="540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4</xdr:col>
      <xdr:colOff>685800</xdr:colOff>
      <xdr:row>9</xdr:row>
      <xdr:rowOff>438150</xdr:rowOff>
    </xdr:from>
    <xdr:to>
      <xdr:col>4</xdr:col>
      <xdr:colOff>685800</xdr:colOff>
      <xdr:row>10</xdr:row>
      <xdr:rowOff>152400</xdr:rowOff>
    </xdr:to>
    <xdr:sp macro="" textlink="">
      <xdr:nvSpPr>
        <xdr:cNvPr id="2440" name="Line 6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>
          <a:spLocks noChangeShapeType="1"/>
        </xdr:cNvSpPr>
      </xdr:nvSpPr>
      <xdr:spPr bwMode="auto">
        <a:xfrm flipV="1">
          <a:off x="7048500" y="44577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800100</xdr:colOff>
      <xdr:row>25</xdr:row>
      <xdr:rowOff>409575</xdr:rowOff>
    </xdr:from>
    <xdr:to>
      <xdr:col>4</xdr:col>
      <xdr:colOff>1123950</xdr:colOff>
      <xdr:row>27</xdr:row>
      <xdr:rowOff>28575</xdr:rowOff>
    </xdr:to>
    <xdr:grpSp>
      <xdr:nvGrpSpPr>
        <xdr:cNvPr id="2441" name="Group 1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GrpSpPr>
          <a:grpSpLocks/>
        </xdr:cNvGrpSpPr>
      </xdr:nvGrpSpPr>
      <xdr:grpSpPr bwMode="auto">
        <a:xfrm>
          <a:off x="2492188" y="11324104"/>
          <a:ext cx="4985497" cy="582706"/>
          <a:chOff x="1070" y="561"/>
          <a:chExt cx="510" cy="60"/>
        </a:xfrm>
      </xdr:grpSpPr>
      <xdr:sp macro="" textlink="">
        <xdr:nvSpPr>
          <xdr:cNvPr id="2457" name="Line 11">
            <a:extLst>
              <a:ext uri="{FF2B5EF4-FFF2-40B4-BE49-F238E27FC236}">
                <a16:creationId xmlns:a16="http://schemas.microsoft.com/office/drawing/2014/main" id="{00000000-0008-0000-0000-00009909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86" y="561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58" name="Line 12">
            <a:extLst>
              <a:ext uri="{FF2B5EF4-FFF2-40B4-BE49-F238E27FC236}">
                <a16:creationId xmlns:a16="http://schemas.microsoft.com/office/drawing/2014/main" id="{00000000-0008-0000-0000-00009A09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324" y="561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2459" name="Group 13">
            <a:extLst>
              <a:ext uri="{FF2B5EF4-FFF2-40B4-BE49-F238E27FC236}">
                <a16:creationId xmlns:a16="http://schemas.microsoft.com/office/drawing/2014/main" id="{00000000-0008-0000-0000-00009B090000}"/>
              </a:ext>
            </a:extLst>
          </xdr:cNvPr>
          <xdr:cNvGrpSpPr>
            <a:grpSpLocks/>
          </xdr:cNvGrpSpPr>
        </xdr:nvGrpSpPr>
        <xdr:grpSpPr bwMode="auto">
          <a:xfrm>
            <a:off x="1070" y="565"/>
            <a:ext cx="510" cy="56"/>
            <a:chOff x="1068" y="563"/>
            <a:chExt cx="510" cy="56"/>
          </a:xfrm>
        </xdr:grpSpPr>
        <xdr:sp macro="" textlink="">
          <xdr:nvSpPr>
            <xdr:cNvPr id="2062" name="Text Box 14">
              <a:extLs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68" y="563"/>
              <a:ext cx="34" cy="5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lnSpc>
                  <a:spcPts val="1300"/>
                </a:lnSpc>
                <a:defRPr sz="1000"/>
              </a:pPr>
              <a:endPara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lnSpc>
                  <a:spcPts val="1600"/>
                </a:lnSpc>
                <a:defRPr sz="1000"/>
              </a:pPr>
              <a:r>
                <a:rPr lang="ja-JP" altLang="en-US" sz="14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Ａ</a:t>
              </a:r>
            </a:p>
          </xdr:txBody>
        </xdr:sp>
        <xdr:sp macro="" textlink="">
          <xdr:nvSpPr>
            <xdr:cNvPr id="2063" name="Text Box 15">
              <a:extLs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06" y="563"/>
              <a:ext cx="29" cy="5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lnSpc>
                  <a:spcPts val="1300"/>
                </a:lnSpc>
                <a:defRPr sz="1000"/>
              </a:pPr>
              <a:endPara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lnSpc>
                  <a:spcPts val="1600"/>
                </a:lnSpc>
                <a:defRPr sz="1000"/>
              </a:pPr>
              <a:r>
                <a:rPr lang="ja-JP" altLang="en-US" sz="14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Ｂ</a:t>
              </a:r>
            </a:p>
          </xdr:txBody>
        </xdr:sp>
        <xdr:sp macro="" textlink="">
          <xdr:nvSpPr>
            <xdr:cNvPr id="2064" name="Text Box 16">
              <a:extLs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44" y="563"/>
              <a:ext cx="34" cy="5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lnSpc>
                  <a:spcPts val="1300"/>
                </a:lnSpc>
                <a:defRPr sz="1000"/>
              </a:pPr>
              <a:endPara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lnSpc>
                  <a:spcPts val="1600"/>
                </a:lnSpc>
                <a:defRPr sz="1000"/>
              </a:pPr>
              <a:r>
                <a:rPr lang="ja-JP" altLang="en-US" sz="14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Ｃ</a:t>
              </a:r>
            </a:p>
          </xdr:txBody>
        </xdr:sp>
      </xdr:grpSp>
      <xdr:sp macro="" textlink="">
        <xdr:nvSpPr>
          <xdr:cNvPr id="2460" name="Line 17">
            <a:extLst>
              <a:ext uri="{FF2B5EF4-FFF2-40B4-BE49-F238E27FC236}">
                <a16:creationId xmlns:a16="http://schemas.microsoft.com/office/drawing/2014/main" id="{00000000-0008-0000-0000-00009C09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562" y="561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1733550</xdr:colOff>
      <xdr:row>8</xdr:row>
      <xdr:rowOff>266700</xdr:rowOff>
    </xdr:from>
    <xdr:to>
      <xdr:col>3</xdr:col>
      <xdr:colOff>1962150</xdr:colOff>
      <xdr:row>10</xdr:row>
      <xdr:rowOff>133350</xdr:rowOff>
    </xdr:to>
    <xdr:sp macro="" textlink="">
      <xdr:nvSpPr>
        <xdr:cNvPr id="2442" name="Line 18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>
          <a:spLocks noChangeShapeType="1"/>
        </xdr:cNvSpPr>
      </xdr:nvSpPr>
      <xdr:spPr bwMode="auto">
        <a:xfrm>
          <a:off x="5762625" y="3810000"/>
          <a:ext cx="22860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1828800</xdr:colOff>
      <xdr:row>27</xdr:row>
      <xdr:rowOff>381000</xdr:rowOff>
    </xdr:from>
    <xdr:to>
      <xdr:col>3</xdr:col>
      <xdr:colOff>1828800</xdr:colOff>
      <xdr:row>28</xdr:row>
      <xdr:rowOff>95250</xdr:rowOff>
    </xdr:to>
    <xdr:sp macro="" textlink="">
      <xdr:nvSpPr>
        <xdr:cNvPr id="2443" name="Line 19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>
          <a:spLocks noChangeShapeType="1"/>
        </xdr:cNvSpPr>
      </xdr:nvSpPr>
      <xdr:spPr bwMode="auto">
        <a:xfrm flipV="1">
          <a:off x="5857875" y="1214437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1661272</xdr:colOff>
      <xdr:row>27</xdr:row>
      <xdr:rowOff>434228</xdr:rowOff>
    </xdr:from>
    <xdr:to>
      <xdr:col>3</xdr:col>
      <xdr:colOff>1985122</xdr:colOff>
      <xdr:row>29</xdr:row>
      <xdr:rowOff>37895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5801846" y="12807763"/>
          <a:ext cx="323850" cy="560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Ｄ</a:t>
          </a:r>
        </a:p>
      </xdr:txBody>
    </xdr:sp>
    <xdr:clientData/>
  </xdr:twoCellAnchor>
  <xdr:twoCellAnchor>
    <xdr:from>
      <xdr:col>4</xdr:col>
      <xdr:colOff>1866900</xdr:colOff>
      <xdr:row>27</xdr:row>
      <xdr:rowOff>400050</xdr:rowOff>
    </xdr:from>
    <xdr:to>
      <xdr:col>4</xdr:col>
      <xdr:colOff>1866900</xdr:colOff>
      <xdr:row>28</xdr:row>
      <xdr:rowOff>114300</xdr:rowOff>
    </xdr:to>
    <xdr:sp macro="" textlink="">
      <xdr:nvSpPr>
        <xdr:cNvPr id="2445" name="Line 21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>
          <a:spLocks noChangeShapeType="1"/>
        </xdr:cNvSpPr>
      </xdr:nvSpPr>
      <xdr:spPr bwMode="auto">
        <a:xfrm flipV="1">
          <a:off x="8229600" y="121634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1713940</xdr:colOff>
      <xdr:row>27</xdr:row>
      <xdr:rowOff>434228</xdr:rowOff>
    </xdr:from>
    <xdr:to>
      <xdr:col>4</xdr:col>
      <xdr:colOff>1713940</xdr:colOff>
      <xdr:row>28</xdr:row>
      <xdr:rowOff>468673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8065434" y="12807763"/>
          <a:ext cx="3238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</a:p>
      </xdr:txBody>
    </xdr:sp>
    <xdr:clientData/>
  </xdr:twoCellAnchor>
  <xdr:twoCellAnchor>
    <xdr:from>
      <xdr:col>3</xdr:col>
      <xdr:colOff>1856254</xdr:colOff>
      <xdr:row>10</xdr:row>
      <xdr:rowOff>57150</xdr:rowOff>
    </xdr:from>
    <xdr:to>
      <xdr:col>3</xdr:col>
      <xdr:colOff>2180104</xdr:colOff>
      <xdr:row>11</xdr:row>
      <xdr:rowOff>150719</xdr:rowOff>
    </xdr:to>
    <xdr:sp macro="" textlink="">
      <xdr:nvSpPr>
        <xdr:cNvPr id="2072" name="Text Box 24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6362140" y="4635313"/>
          <a:ext cx="323850" cy="575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Ｄ</a:t>
          </a:r>
        </a:p>
      </xdr:txBody>
    </xdr:sp>
    <xdr:clientData/>
  </xdr:twoCellAnchor>
  <xdr:twoCellAnchor>
    <xdr:from>
      <xdr:col>4</xdr:col>
      <xdr:colOff>1657350</xdr:colOff>
      <xdr:row>8</xdr:row>
      <xdr:rowOff>247650</xdr:rowOff>
    </xdr:from>
    <xdr:to>
      <xdr:col>4</xdr:col>
      <xdr:colOff>1857375</xdr:colOff>
      <xdr:row>10</xdr:row>
      <xdr:rowOff>114300</xdr:rowOff>
    </xdr:to>
    <xdr:sp macro="" textlink="">
      <xdr:nvSpPr>
        <xdr:cNvPr id="2448" name="Line 33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>
          <a:spLocks noChangeShapeType="1"/>
        </xdr:cNvSpPr>
      </xdr:nvSpPr>
      <xdr:spPr bwMode="auto">
        <a:xfrm>
          <a:off x="8020050" y="3790950"/>
          <a:ext cx="20002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1864099</xdr:colOff>
      <xdr:row>10</xdr:row>
      <xdr:rowOff>57149</xdr:rowOff>
    </xdr:from>
    <xdr:to>
      <xdr:col>4</xdr:col>
      <xdr:colOff>2187949</xdr:colOff>
      <xdr:row>11</xdr:row>
      <xdr:rowOff>105895</xdr:rowOff>
    </xdr:to>
    <xdr:sp macro="" textlink="">
      <xdr:nvSpPr>
        <xdr:cNvPr id="2082" name="Text Box 34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8606678" y="4635312"/>
          <a:ext cx="323850" cy="530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Ｅ</a:t>
          </a:r>
        </a:p>
      </xdr:txBody>
    </xdr:sp>
    <xdr:clientData/>
  </xdr:twoCellAnchor>
  <xdr:twoCellAnchor>
    <xdr:from>
      <xdr:col>6</xdr:col>
      <xdr:colOff>504265</xdr:colOff>
      <xdr:row>9</xdr:row>
      <xdr:rowOff>56030</xdr:rowOff>
    </xdr:from>
    <xdr:to>
      <xdr:col>9</xdr:col>
      <xdr:colOff>616323</xdr:colOff>
      <xdr:row>10</xdr:row>
      <xdr:rowOff>470647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10298206" y="4123765"/>
          <a:ext cx="2162735" cy="89647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左図において、ＡとＣを追加</a:t>
          </a:r>
          <a:endParaRPr kumimoji="1" lang="en-US" altLang="ja-JP" sz="1100"/>
        </a:p>
        <a:p>
          <a:pPr algn="ctr"/>
          <a:r>
            <a:rPr kumimoji="1" lang="ja-JP" altLang="en-US" sz="1100"/>
            <a:t>１年目と２年目の間にライン？</a:t>
          </a:r>
          <a:endParaRPr kumimoji="1" lang="en-US" altLang="ja-JP" sz="1100"/>
        </a:p>
      </xdr:txBody>
    </xdr:sp>
    <xdr:clientData/>
  </xdr:twoCellAnchor>
  <xdr:twoCellAnchor>
    <xdr:from>
      <xdr:col>2</xdr:col>
      <xdr:colOff>829235</xdr:colOff>
      <xdr:row>9</xdr:row>
      <xdr:rowOff>381000</xdr:rowOff>
    </xdr:from>
    <xdr:to>
      <xdr:col>2</xdr:col>
      <xdr:colOff>1161601</xdr:colOff>
      <xdr:row>10</xdr:row>
      <xdr:rowOff>394447</xdr:rowOff>
    </xdr:to>
    <xdr:sp macro="" textlink="">
      <xdr:nvSpPr>
        <xdr:cNvPr id="26" name="Text Box 1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2521323" y="4448735"/>
          <a:ext cx="332366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2</xdr:col>
      <xdr:colOff>990600</xdr:colOff>
      <xdr:row>9</xdr:row>
      <xdr:rowOff>342900</xdr:rowOff>
    </xdr:from>
    <xdr:to>
      <xdr:col>2</xdr:col>
      <xdr:colOff>990600</xdr:colOff>
      <xdr:row>10</xdr:row>
      <xdr:rowOff>57150</xdr:rowOff>
    </xdr:to>
    <xdr:sp macro="" textlink="">
      <xdr:nvSpPr>
        <xdr:cNvPr id="2452" name="Line 6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>
          <a:spLocks noChangeShapeType="1"/>
        </xdr:cNvSpPr>
      </xdr:nvSpPr>
      <xdr:spPr bwMode="auto">
        <a:xfrm flipV="1">
          <a:off x="2686050" y="436245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535081</xdr:colOff>
      <xdr:row>10</xdr:row>
      <xdr:rowOff>20171</xdr:rowOff>
    </xdr:from>
    <xdr:to>
      <xdr:col>4</xdr:col>
      <xdr:colOff>858931</xdr:colOff>
      <xdr:row>11</xdr:row>
      <xdr:rowOff>100854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888816" y="4569759"/>
          <a:ext cx="323850" cy="562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4</xdr:col>
      <xdr:colOff>1734111</xdr:colOff>
      <xdr:row>27</xdr:row>
      <xdr:rowOff>414058</xdr:rowOff>
    </xdr:from>
    <xdr:to>
      <xdr:col>4</xdr:col>
      <xdr:colOff>2057961</xdr:colOff>
      <xdr:row>29</xdr:row>
      <xdr:rowOff>17725</xdr:rowOff>
    </xdr:to>
    <xdr:sp macro="" textlink="">
      <xdr:nvSpPr>
        <xdr:cNvPr id="33" name="Text Box 2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087846" y="12292293"/>
          <a:ext cx="323850" cy="5673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Ｅ</a:t>
          </a:r>
        </a:p>
      </xdr:txBody>
    </xdr:sp>
    <xdr:clientData/>
  </xdr:twoCellAnchor>
  <xdr:twoCellAnchor>
    <xdr:from>
      <xdr:col>2</xdr:col>
      <xdr:colOff>649940</xdr:colOff>
      <xdr:row>27</xdr:row>
      <xdr:rowOff>392206</xdr:rowOff>
    </xdr:from>
    <xdr:to>
      <xdr:col>2</xdr:col>
      <xdr:colOff>1367117</xdr:colOff>
      <xdr:row>28</xdr:row>
      <xdr:rowOff>477726</xdr:rowOff>
    </xdr:to>
    <xdr:sp macro="" textlink="">
      <xdr:nvSpPr>
        <xdr:cNvPr id="34" name="Text Box 2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2342028" y="12270441"/>
          <a:ext cx="717177" cy="5673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Ｄ＋Ｅ</a:t>
          </a:r>
        </a:p>
      </xdr:txBody>
    </xdr:sp>
    <xdr:clientData/>
  </xdr:twoCellAnchor>
  <xdr:twoCellAnchor>
    <xdr:from>
      <xdr:col>2</xdr:col>
      <xdr:colOff>1000125</xdr:colOff>
      <xdr:row>27</xdr:row>
      <xdr:rowOff>390525</xdr:rowOff>
    </xdr:from>
    <xdr:to>
      <xdr:col>2</xdr:col>
      <xdr:colOff>1000125</xdr:colOff>
      <xdr:row>28</xdr:row>
      <xdr:rowOff>104775</xdr:rowOff>
    </xdr:to>
    <xdr:sp macro="" textlink="">
      <xdr:nvSpPr>
        <xdr:cNvPr id="2456" name="Line 6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>
          <a:spLocks noChangeShapeType="1"/>
        </xdr:cNvSpPr>
      </xdr:nvSpPr>
      <xdr:spPr bwMode="auto">
        <a:xfrm flipV="1">
          <a:off x="2695575" y="121539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28575</xdr:rowOff>
    </xdr:from>
    <xdr:to>
      <xdr:col>2</xdr:col>
      <xdr:colOff>28575</xdr:colOff>
      <xdr:row>5</xdr:row>
      <xdr:rowOff>0</xdr:rowOff>
    </xdr:to>
    <xdr:sp macro="" textlink="">
      <xdr:nvSpPr>
        <xdr:cNvPr id="1042" name="Line 1">
          <a:extLst>
            <a:ext uri="{FF2B5EF4-FFF2-40B4-BE49-F238E27FC236}">
              <a16:creationId xmlns:a16="http://schemas.microsoft.com/office/drawing/2014/main" id="{00000000-0008-0000-0200-000012040000}"/>
            </a:ext>
          </a:extLst>
        </xdr:cNvPr>
        <xdr:cNvSpPr>
          <a:spLocks noChangeShapeType="1"/>
        </xdr:cNvSpPr>
      </xdr:nvSpPr>
      <xdr:spPr bwMode="auto">
        <a:xfrm>
          <a:off x="200025" y="885825"/>
          <a:ext cx="1266825" cy="981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F42"/>
  <sheetViews>
    <sheetView view="pageBreakPreview" topLeftCell="B1" zoomScale="85" zoomScaleNormal="75" workbookViewId="0">
      <selection activeCell="E18" sqref="E18"/>
    </sheetView>
  </sheetViews>
  <sheetFormatPr defaultRowHeight="37.5" customHeight="1" x14ac:dyDescent="0.15"/>
  <cols>
    <col min="1" max="1" width="2.125" style="1" customWidth="1"/>
    <col min="2" max="2" width="20.125" style="1" customWidth="1"/>
    <col min="3" max="5" width="30.625" style="1" customWidth="1"/>
    <col min="6" max="6" width="17.75" style="1" customWidth="1"/>
    <col min="7" max="16384" width="9" style="1"/>
  </cols>
  <sheetData>
    <row r="1" spans="2:6" ht="22.5" customHeight="1" x14ac:dyDescent="0.15">
      <c r="B1" s="1" t="s">
        <v>31</v>
      </c>
    </row>
    <row r="2" spans="2:6" s="6" customFormat="1" ht="31.5" customHeight="1" x14ac:dyDescent="0.15">
      <c r="B2" s="279" t="s">
        <v>12</v>
      </c>
      <c r="C2" s="279"/>
      <c r="D2" s="279"/>
      <c r="E2" s="279"/>
      <c r="F2" s="280"/>
    </row>
    <row r="3" spans="2:6" ht="37.5" customHeight="1" x14ac:dyDescent="0.15">
      <c r="B3" s="22" t="s">
        <v>16</v>
      </c>
      <c r="F3" s="1" t="s">
        <v>19</v>
      </c>
    </row>
    <row r="4" spans="2:6" s="2" customFormat="1" ht="37.5" customHeight="1" x14ac:dyDescent="0.15">
      <c r="B4" s="274" t="s">
        <v>18</v>
      </c>
      <c r="C4" s="14" t="s">
        <v>46</v>
      </c>
      <c r="D4" s="9"/>
      <c r="E4" s="9"/>
      <c r="F4" s="281" t="s">
        <v>15</v>
      </c>
    </row>
    <row r="5" spans="2:6" ht="37.5" customHeight="1" thickBot="1" x14ac:dyDescent="0.2">
      <c r="B5" s="275"/>
      <c r="C5" s="35" t="s">
        <v>28</v>
      </c>
      <c r="D5" s="73" t="s">
        <v>29</v>
      </c>
      <c r="E5" s="10" t="s">
        <v>30</v>
      </c>
      <c r="F5" s="282"/>
    </row>
    <row r="6" spans="2:6" s="4" customFormat="1" ht="37.5" customHeight="1" thickTop="1" x14ac:dyDescent="0.15">
      <c r="B6" s="33" t="s">
        <v>0</v>
      </c>
      <c r="C6" s="61">
        <f>SUM(D6:E6)</f>
        <v>0</v>
      </c>
      <c r="D6" s="74"/>
      <c r="E6" s="60"/>
      <c r="F6" s="34"/>
    </row>
    <row r="7" spans="2:6" ht="37.5" customHeight="1" x14ac:dyDescent="0.15">
      <c r="B7" s="16" t="s">
        <v>1</v>
      </c>
      <c r="C7" s="58">
        <f>SUM(D7:E7)</f>
        <v>0</v>
      </c>
      <c r="D7" s="75"/>
      <c r="E7" s="71"/>
      <c r="F7" s="23" t="s">
        <v>22</v>
      </c>
    </row>
    <row r="8" spans="2:6" s="4" customFormat="1" ht="37.5" customHeight="1" x14ac:dyDescent="0.15">
      <c r="B8" s="15" t="s">
        <v>20</v>
      </c>
      <c r="C8" s="58">
        <f>SUM(D8:E8)</f>
        <v>0</v>
      </c>
      <c r="D8" s="75"/>
      <c r="E8" s="71"/>
      <c r="F8" s="24"/>
    </row>
    <row r="9" spans="2:6" ht="37.5" customHeight="1" thickBot="1" x14ac:dyDescent="0.2">
      <c r="B9" s="17" t="s">
        <v>32</v>
      </c>
      <c r="C9" s="59">
        <f>SUM(D9:E9)</f>
        <v>0</v>
      </c>
      <c r="D9" s="76"/>
      <c r="E9" s="72"/>
      <c r="F9" s="25"/>
    </row>
    <row r="10" spans="2:6" s="4" customFormat="1" ht="37.5" customHeight="1" thickTop="1" x14ac:dyDescent="0.15">
      <c r="B10" s="28" t="s">
        <v>11</v>
      </c>
      <c r="C10" s="61">
        <f>SUM(C6:C9)</f>
        <v>0</v>
      </c>
      <c r="D10" s="74">
        <f>SUM(D6:D9)</f>
        <v>0</v>
      </c>
      <c r="E10" s="61">
        <f>SUM(E6:E9)</f>
        <v>0</v>
      </c>
      <c r="F10" s="29"/>
    </row>
    <row r="11" spans="2:6" ht="37.5" customHeight="1" x14ac:dyDescent="0.15">
      <c r="B11" s="30"/>
      <c r="C11" s="11"/>
      <c r="D11" s="11"/>
      <c r="E11" s="11"/>
      <c r="F11" s="31"/>
    </row>
    <row r="12" spans="2:6" ht="20.25" customHeight="1" x14ac:dyDescent="0.15">
      <c r="B12" s="11"/>
      <c r="C12" s="11"/>
      <c r="D12" s="11"/>
      <c r="E12" s="11"/>
      <c r="F12" s="31"/>
    </row>
    <row r="13" spans="2:6" s="4" customFormat="1" ht="37.5" customHeight="1" x14ac:dyDescent="0.15">
      <c r="B13" s="32" t="s">
        <v>21</v>
      </c>
      <c r="C13" s="31"/>
      <c r="D13" s="31"/>
      <c r="E13" s="31"/>
      <c r="F13" s="11" t="s">
        <v>19</v>
      </c>
    </row>
    <row r="14" spans="2:6" ht="27.75" customHeight="1" x14ac:dyDescent="0.15">
      <c r="B14" s="276" t="s">
        <v>18</v>
      </c>
      <c r="C14" s="7" t="s">
        <v>26</v>
      </c>
      <c r="D14" s="12"/>
      <c r="E14" s="12"/>
      <c r="F14" s="281" t="s">
        <v>17</v>
      </c>
    </row>
    <row r="15" spans="2:6" ht="13.5" customHeight="1" x14ac:dyDescent="0.15">
      <c r="B15" s="277"/>
      <c r="C15" s="13"/>
      <c r="D15" s="283" t="s">
        <v>29</v>
      </c>
      <c r="E15" s="283" t="s">
        <v>30</v>
      </c>
      <c r="F15" s="286"/>
    </row>
    <row r="16" spans="2:6" ht="13.5" customHeight="1" x14ac:dyDescent="0.15">
      <c r="B16" s="277"/>
      <c r="C16" s="13"/>
      <c r="D16" s="284"/>
      <c r="E16" s="285"/>
      <c r="F16" s="286"/>
    </row>
    <row r="17" spans="1:6" s="2" customFormat="1" ht="47.25" customHeight="1" thickBot="1" x14ac:dyDescent="0.2">
      <c r="B17" s="278"/>
      <c r="C17" s="35" t="s">
        <v>28</v>
      </c>
      <c r="D17" s="55" t="s">
        <v>49</v>
      </c>
      <c r="E17" s="55" t="s">
        <v>49</v>
      </c>
      <c r="F17" s="287"/>
    </row>
    <row r="18" spans="1:6" s="3" customFormat="1" ht="37.5" customHeight="1" thickTop="1" x14ac:dyDescent="0.15">
      <c r="B18" s="36" t="s">
        <v>6</v>
      </c>
      <c r="C18" s="37">
        <f t="shared" ref="C18:C25" si="0">D18+E18</f>
        <v>0</v>
      </c>
      <c r="D18" s="63"/>
      <c r="E18" s="63"/>
      <c r="F18" s="38"/>
    </row>
    <row r="19" spans="1:6" s="4" customFormat="1" ht="37.5" customHeight="1" x14ac:dyDescent="0.15">
      <c r="A19" s="3"/>
      <c r="B19" s="39" t="s">
        <v>4</v>
      </c>
      <c r="C19" s="40">
        <f t="shared" si="0"/>
        <v>0</v>
      </c>
      <c r="D19" s="64"/>
      <c r="E19" s="64"/>
      <c r="F19" s="41"/>
    </row>
    <row r="20" spans="1:6" s="3" customFormat="1" ht="37.5" customHeight="1" thickBot="1" x14ac:dyDescent="0.2">
      <c r="B20" s="42" t="s">
        <v>5</v>
      </c>
      <c r="C20" s="43">
        <f t="shared" si="0"/>
        <v>0</v>
      </c>
      <c r="D20" s="65"/>
      <c r="E20" s="65"/>
      <c r="F20" s="44"/>
    </row>
    <row r="21" spans="1:6" s="4" customFormat="1" ht="37.5" customHeight="1" x14ac:dyDescent="0.15">
      <c r="A21" s="3"/>
      <c r="B21" s="45" t="s">
        <v>3</v>
      </c>
      <c r="C21" s="46">
        <f t="shared" si="0"/>
        <v>0</v>
      </c>
      <c r="D21" s="66"/>
      <c r="E21" s="66"/>
      <c r="F21" s="47"/>
    </row>
    <row r="22" spans="1:6" s="3" customFormat="1" ht="37.5" customHeight="1" x14ac:dyDescent="0.15">
      <c r="A22" s="4"/>
      <c r="B22" s="39" t="s">
        <v>7</v>
      </c>
      <c r="C22" s="40">
        <f t="shared" si="0"/>
        <v>0</v>
      </c>
      <c r="D22" s="64"/>
      <c r="E22" s="64"/>
      <c r="F22" s="48"/>
    </row>
    <row r="23" spans="1:6" s="4" customFormat="1" ht="37.5" customHeight="1" thickBot="1" x14ac:dyDescent="0.2">
      <c r="B23" s="49" t="s">
        <v>8</v>
      </c>
      <c r="C23" s="50">
        <f t="shared" si="0"/>
        <v>0</v>
      </c>
      <c r="D23" s="67"/>
      <c r="E23" s="67"/>
      <c r="F23" s="51"/>
    </row>
    <row r="24" spans="1:6" s="3" customFormat="1" ht="37.5" customHeight="1" x14ac:dyDescent="0.15">
      <c r="A24" s="4"/>
      <c r="B24" s="62" t="s">
        <v>48</v>
      </c>
      <c r="C24" s="37">
        <f t="shared" si="0"/>
        <v>0</v>
      </c>
      <c r="D24" s="68"/>
      <c r="E24" s="68"/>
      <c r="F24" s="80" t="s">
        <v>51</v>
      </c>
    </row>
    <row r="25" spans="1:6" s="4" customFormat="1" ht="37.5" customHeight="1" thickBot="1" x14ac:dyDescent="0.2">
      <c r="A25" s="3"/>
      <c r="B25" s="52" t="s">
        <v>9</v>
      </c>
      <c r="C25" s="53">
        <f t="shared" si="0"/>
        <v>0</v>
      </c>
      <c r="D25" s="69"/>
      <c r="E25" s="69"/>
      <c r="F25" s="54"/>
    </row>
    <row r="26" spans="1:6" s="5" customFormat="1" ht="37.5" customHeight="1" thickTop="1" thickBot="1" x14ac:dyDescent="0.2">
      <c r="A26" s="4"/>
      <c r="B26" s="26" t="s">
        <v>11</v>
      </c>
      <c r="C26" s="27">
        <f>SUM(C18:C25)</f>
        <v>0</v>
      </c>
      <c r="D26" s="70">
        <f>SUM(D18:D25)</f>
        <v>0</v>
      </c>
      <c r="E26" s="70">
        <f>SUM(E18:E25)</f>
        <v>0</v>
      </c>
      <c r="F26" s="8"/>
    </row>
    <row r="27" spans="1:6" s="5" customFormat="1" ht="37.5" customHeight="1" thickBot="1" x14ac:dyDescent="0.2">
      <c r="A27" s="4"/>
      <c r="B27" s="18"/>
      <c r="C27" s="19"/>
      <c r="D27" s="19"/>
      <c r="E27" s="19"/>
      <c r="F27" s="20"/>
    </row>
    <row r="28" spans="1:6" s="4" customFormat="1" ht="37.5" customHeight="1" thickTop="1" thickBot="1" x14ac:dyDescent="0.2">
      <c r="A28" s="5"/>
      <c r="B28" s="77" t="s">
        <v>10</v>
      </c>
      <c r="C28" s="78">
        <f>D28+E28</f>
        <v>0</v>
      </c>
      <c r="D28" s="78"/>
      <c r="E28" s="78"/>
      <c r="F28" s="79"/>
    </row>
    <row r="29" spans="1:6" s="3" customFormat="1" ht="37.5" customHeight="1" thickTop="1" x14ac:dyDescent="0.15">
      <c r="A29" s="4"/>
      <c r="F29" s="4"/>
    </row>
    <row r="30" spans="1:6" s="3" customFormat="1" ht="30.75" customHeight="1" x14ac:dyDescent="0.15">
      <c r="A30" s="4"/>
      <c r="B30" s="1" t="s">
        <v>27</v>
      </c>
      <c r="F30" s="4"/>
    </row>
    <row r="31" spans="1:6" s="4" customFormat="1" ht="22.5" customHeight="1" x14ac:dyDescent="0.15">
      <c r="A31" s="3"/>
      <c r="B31" s="1" t="s">
        <v>52</v>
      </c>
      <c r="F31" s="3"/>
    </row>
    <row r="32" spans="1:6" s="4" customFormat="1" ht="22.5" customHeight="1" x14ac:dyDescent="0.15">
      <c r="A32" s="3"/>
      <c r="B32" s="56" t="s">
        <v>45</v>
      </c>
      <c r="C32" s="57"/>
      <c r="F32" s="3"/>
    </row>
    <row r="33" spans="1:6" s="4" customFormat="1" ht="22.5" customHeight="1" x14ac:dyDescent="0.15">
      <c r="A33" s="3"/>
      <c r="B33" s="56" t="s">
        <v>50</v>
      </c>
      <c r="C33" s="57"/>
      <c r="F33" s="3"/>
    </row>
    <row r="34" spans="1:6" s="3" customFormat="1" ht="22.5" customHeight="1" x14ac:dyDescent="0.15">
      <c r="A34" s="4"/>
      <c r="B34" s="56" t="s">
        <v>40</v>
      </c>
      <c r="C34" s="21"/>
      <c r="D34" s="21"/>
      <c r="E34" s="21"/>
      <c r="F34" s="21"/>
    </row>
    <row r="35" spans="1:6" s="4" customFormat="1" ht="22.5" customHeight="1" x14ac:dyDescent="0.15">
      <c r="A35" s="3"/>
      <c r="B35" s="1"/>
      <c r="F35" s="3"/>
    </row>
    <row r="36" spans="1:6" s="3" customFormat="1" ht="37.5" customHeight="1" x14ac:dyDescent="0.15">
      <c r="A36" s="4"/>
      <c r="B36" s="1"/>
      <c r="F36" s="4"/>
    </row>
    <row r="37" spans="1:6" s="4" customFormat="1" ht="37.5" customHeight="1" x14ac:dyDescent="0.15">
      <c r="A37" s="3"/>
      <c r="F37" s="3"/>
    </row>
    <row r="38" spans="1:6" s="3" customFormat="1" ht="37.5" customHeight="1" x14ac:dyDescent="0.15">
      <c r="A38" s="4"/>
      <c r="F38" s="4"/>
    </row>
    <row r="39" spans="1:6" s="4" customFormat="1" ht="37.5" customHeight="1" x14ac:dyDescent="0.15">
      <c r="A39" s="3"/>
      <c r="F39" s="3"/>
    </row>
    <row r="40" spans="1:6" s="3" customFormat="1" ht="37.5" customHeight="1" x14ac:dyDescent="0.15">
      <c r="A40" s="4"/>
      <c r="F40" s="4"/>
    </row>
    <row r="41" spans="1:6" s="4" customFormat="1" ht="37.5" customHeight="1" x14ac:dyDescent="0.15">
      <c r="A41" s="3"/>
      <c r="F41" s="1"/>
    </row>
    <row r="42" spans="1:6" ht="37.5" customHeight="1" x14ac:dyDescent="0.15">
      <c r="A42" s="4"/>
    </row>
  </sheetData>
  <customSheetViews>
    <customSheetView guid="{E0F1745A-8967-4D83-A580-4D5EE440D48E}" scale="85" showPageBreaks="1" fitToPage="1" printArea="1" state="hidden" view="pageBreakPreview" topLeftCell="B1">
      <selection activeCell="E18" sqref="E18"/>
      <pageMargins left="0.78740157480314965" right="0.39370078740157483" top="0.59055118110236227" bottom="0.59055118110236227" header="0.51181102362204722" footer="0.51181102362204722"/>
      <printOptions horizontalCentered="1" verticalCentered="1"/>
      <headerFooter alignWithMargins="0"/>
    </customSheetView>
    <customSheetView guid="{3ACB2A74-FEAF-41D0-BE97-A529E747F31E}" scale="85" showPageBreaks="1" fitToPage="1" printArea="1" state="hidden" view="pageBreakPreview" topLeftCell="B1">
      <selection activeCell="E18" sqref="E18"/>
      <pageMargins left="0.78740157480314965" right="0.39370078740157483" top="0.59055118110236227" bottom="0.59055118110236227" header="0.51181102362204722" footer="0.51181102362204722"/>
      <printOptions horizontalCentered="1" verticalCentered="1"/>
      <pageSetup paperSize="9" scale="71" orientation="portrait" r:id="rId1"/>
      <headerFooter alignWithMargins="0"/>
    </customSheetView>
    <customSheetView guid="{8A4AB8BA-1411-4C91-A8A1-9D8F7D7FBFD6}" scale="85" showPageBreaks="1" fitToPage="1" printArea="1" state="hidden" view="pageBreakPreview" topLeftCell="B1">
      <selection activeCell="E18" sqref="E18"/>
      <pageMargins left="0.78740157480314965" right="0.39370078740157483" top="0.59055118110236227" bottom="0.59055118110236227" header="0.51181102362204722" footer="0.51181102362204722"/>
      <printOptions horizontalCentered="1" verticalCentered="1"/>
      <pageSetup paperSize="9" scale="70" orientation="portrait" r:id="rId2"/>
      <headerFooter alignWithMargins="0"/>
    </customSheetView>
    <customSheetView guid="{19B35B99-1BD4-4493-8832-63556C7A37A5}" scale="85" showPageBreaks="1" fitToPage="1" printArea="1" state="hidden" view="pageBreakPreview" topLeftCell="B1">
      <selection activeCell="E18" sqref="E18"/>
      <pageMargins left="0.78740157480314965" right="0.39370078740157483" top="0.59055118110236227" bottom="0.59055118110236227" header="0.51181102362204722" footer="0.51181102362204722"/>
      <printOptions horizontalCentered="1" verticalCentered="1"/>
      <pageSetup paperSize="9" scale="70" orientation="portrait" r:id="rId3"/>
      <headerFooter alignWithMargins="0"/>
    </customSheetView>
  </customSheetViews>
  <mergeCells count="7">
    <mergeCell ref="B4:B5"/>
    <mergeCell ref="B14:B17"/>
    <mergeCell ref="B2:F2"/>
    <mergeCell ref="F4:F5"/>
    <mergeCell ref="D15:D16"/>
    <mergeCell ref="E15:E16"/>
    <mergeCell ref="F14:F17"/>
  </mergeCells>
  <phoneticPr fontId="1"/>
  <printOptions horizontalCentered="1" verticalCentered="1"/>
  <pageMargins left="0.78740157480314965" right="0.39370078740157483" top="0.59055118110236227" bottom="0.59055118110236227" header="0.51181102362204722" footer="0.51181102362204722"/>
  <pageSetup paperSize="9" scale="70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79"/>
  <sheetViews>
    <sheetView tabSelected="1" view="pageBreakPreview" zoomScale="75" zoomScaleNormal="130" zoomScaleSheetLayoutView="75" workbookViewId="0">
      <selection activeCell="R56" sqref="R56"/>
    </sheetView>
  </sheetViews>
  <sheetFormatPr defaultRowHeight="37.5" customHeight="1" x14ac:dyDescent="0.15"/>
  <cols>
    <col min="1" max="1" width="2.125" style="81" customWidth="1"/>
    <col min="2" max="2" width="12.375" style="81" customWidth="1"/>
    <col min="3" max="3" width="18" style="81" customWidth="1"/>
    <col min="4" max="4" width="8.25" style="113" customWidth="1"/>
    <col min="5" max="5" width="4.125" style="164" bestFit="1" customWidth="1"/>
    <col min="6" max="6" width="15.125" style="165" customWidth="1"/>
    <col min="7" max="7" width="4.125" style="166" customWidth="1"/>
    <col min="8" max="8" width="15.125" style="165" customWidth="1"/>
    <col min="9" max="9" width="4.375" style="164" customWidth="1"/>
    <col min="10" max="10" width="15.875" style="165" customWidth="1"/>
    <col min="11" max="11" width="21.5" style="81" customWidth="1"/>
    <col min="12" max="16384" width="9" style="81"/>
  </cols>
  <sheetData>
    <row r="1" spans="1:14" ht="22.5" customHeight="1" x14ac:dyDescent="0.15">
      <c r="B1" s="340" t="s">
        <v>101</v>
      </c>
      <c r="C1" s="340"/>
      <c r="D1" s="340"/>
      <c r="E1" s="82"/>
      <c r="F1" s="83"/>
      <c r="G1" s="84"/>
      <c r="H1" s="83"/>
      <c r="I1" s="82"/>
      <c r="J1" s="83"/>
      <c r="K1" s="85"/>
    </row>
    <row r="2" spans="1:14" ht="28.5" x14ac:dyDescent="0.15">
      <c r="B2" s="341" t="s">
        <v>64</v>
      </c>
      <c r="C2" s="341"/>
      <c r="D2" s="341"/>
      <c r="E2" s="341"/>
      <c r="F2" s="341"/>
      <c r="G2" s="341"/>
      <c r="H2" s="341"/>
      <c r="I2" s="341"/>
      <c r="J2" s="341"/>
      <c r="K2" s="341"/>
      <c r="L2" s="86"/>
      <c r="M2" s="87"/>
      <c r="N2" s="87"/>
    </row>
    <row r="3" spans="1:14" ht="13.5" customHeight="1" x14ac:dyDescent="0.15">
      <c r="B3" s="205" t="s">
        <v>130</v>
      </c>
      <c r="C3" s="89"/>
      <c r="D3" s="90"/>
      <c r="E3" s="91"/>
      <c r="F3" s="219" t="s">
        <v>98</v>
      </c>
      <c r="G3" s="220"/>
      <c r="H3" s="219"/>
      <c r="I3" s="92"/>
      <c r="J3" s="93"/>
      <c r="K3" s="94"/>
    </row>
    <row r="4" spans="1:14" ht="13.5" customHeight="1" x14ac:dyDescent="0.15">
      <c r="B4" s="205"/>
      <c r="C4" s="89"/>
      <c r="D4" s="90"/>
      <c r="E4" s="91"/>
      <c r="F4" s="219"/>
      <c r="G4" s="220"/>
      <c r="H4" s="219"/>
      <c r="I4" s="92"/>
      <c r="J4" s="93"/>
      <c r="K4" s="94"/>
    </row>
    <row r="5" spans="1:14" s="113" customFormat="1" ht="28.5" customHeight="1" thickBot="1" x14ac:dyDescent="0.2">
      <c r="B5" s="114" t="s">
        <v>106</v>
      </c>
      <c r="C5" s="114"/>
      <c r="D5" s="115"/>
      <c r="E5" s="82"/>
      <c r="F5" s="83"/>
      <c r="G5" s="84"/>
      <c r="H5" s="83"/>
      <c r="I5" s="82"/>
      <c r="J5" s="83"/>
      <c r="K5" s="100" t="s">
        <v>41</v>
      </c>
    </row>
    <row r="6" spans="1:14" s="113" customFormat="1" ht="28.5" customHeight="1" thickBot="1" x14ac:dyDescent="0.2">
      <c r="B6" s="330" t="s">
        <v>88</v>
      </c>
      <c r="C6" s="331"/>
      <c r="D6" s="331"/>
      <c r="E6" s="296" t="s">
        <v>128</v>
      </c>
      <c r="F6" s="296"/>
      <c r="G6" s="296" t="s">
        <v>129</v>
      </c>
      <c r="H6" s="296"/>
      <c r="I6" s="322" t="s">
        <v>59</v>
      </c>
      <c r="J6" s="323"/>
      <c r="K6" s="116" t="s">
        <v>84</v>
      </c>
    </row>
    <row r="7" spans="1:14" s="124" customFormat="1" ht="28.5" customHeight="1" x14ac:dyDescent="0.15">
      <c r="A7" s="117"/>
      <c r="B7" s="118" t="s">
        <v>91</v>
      </c>
      <c r="C7" s="119" t="s">
        <v>89</v>
      </c>
      <c r="D7" s="119"/>
      <c r="E7" s="120" t="s">
        <v>65</v>
      </c>
      <c r="F7" s="104">
        <f>F36</f>
        <v>0</v>
      </c>
      <c r="G7" s="121" t="s">
        <v>66</v>
      </c>
      <c r="H7" s="122">
        <f>H36</f>
        <v>0</v>
      </c>
      <c r="I7" s="120" t="s">
        <v>112</v>
      </c>
      <c r="J7" s="104">
        <f>J36</f>
        <v>0</v>
      </c>
      <c r="K7" s="123"/>
    </row>
    <row r="8" spans="1:14" s="117" customFormat="1" ht="28.5" customHeight="1" x14ac:dyDescent="0.15">
      <c r="A8" s="124"/>
      <c r="B8" s="125" t="s">
        <v>25</v>
      </c>
      <c r="C8" s="126" t="s">
        <v>90</v>
      </c>
      <c r="D8" s="126"/>
      <c r="E8" s="106" t="s">
        <v>67</v>
      </c>
      <c r="F8" s="107">
        <f>F61</f>
        <v>0</v>
      </c>
      <c r="G8" s="127" t="s">
        <v>70</v>
      </c>
      <c r="H8" s="128">
        <f>H61</f>
        <v>0</v>
      </c>
      <c r="I8" s="106" t="s">
        <v>110</v>
      </c>
      <c r="J8" s="107">
        <f>SUM(F8,H8)</f>
        <v>0</v>
      </c>
      <c r="K8" s="129"/>
    </row>
    <row r="9" spans="1:14" s="124" customFormat="1" ht="28.5" customHeight="1" thickBot="1" x14ac:dyDescent="0.2">
      <c r="A9" s="117"/>
      <c r="B9" s="308" t="s">
        <v>92</v>
      </c>
      <c r="C9" s="309"/>
      <c r="D9" s="310"/>
      <c r="E9" s="109"/>
      <c r="F9" s="110">
        <f>SUM(F7:F8)</f>
        <v>0</v>
      </c>
      <c r="G9" s="130"/>
      <c r="H9" s="131">
        <f>SUM(H7:H8)</f>
        <v>0</v>
      </c>
      <c r="I9" s="109"/>
      <c r="J9" s="110">
        <f>SUM(J7:J8)</f>
        <v>0</v>
      </c>
      <c r="K9" s="132"/>
    </row>
    <row r="10" spans="1:14" s="124" customFormat="1" ht="14.25" x14ac:dyDescent="0.15">
      <c r="A10" s="117"/>
      <c r="B10" s="133" t="s">
        <v>47</v>
      </c>
      <c r="C10" s="134"/>
      <c r="D10" s="134"/>
      <c r="E10" s="112"/>
      <c r="F10" s="135"/>
      <c r="G10" s="136"/>
      <c r="H10" s="135"/>
      <c r="I10" s="112"/>
      <c r="J10" s="135"/>
      <c r="K10" s="137"/>
    </row>
    <row r="11" spans="1:14" s="124" customFormat="1" ht="14.25" x14ac:dyDescent="0.15">
      <c r="A11" s="117"/>
      <c r="B11" s="134"/>
      <c r="C11" s="134"/>
      <c r="D11" s="134"/>
      <c r="E11" s="112"/>
      <c r="F11" s="135"/>
      <c r="G11" s="136"/>
      <c r="H11" s="135"/>
      <c r="I11" s="112"/>
      <c r="J11" s="135"/>
      <c r="K11" s="137"/>
    </row>
    <row r="12" spans="1:14" s="113" customFormat="1" ht="18" customHeight="1" x14ac:dyDescent="0.15">
      <c r="B12" s="339" t="s">
        <v>93</v>
      </c>
      <c r="C12" s="339"/>
      <c r="D12" s="115"/>
      <c r="E12" s="82"/>
      <c r="F12" s="83"/>
      <c r="G12" s="84"/>
      <c r="H12" s="83"/>
      <c r="I12" s="82"/>
      <c r="J12" s="83"/>
      <c r="K12" s="100"/>
    </row>
    <row r="13" spans="1:14" s="113" customFormat="1" ht="15" thickBot="1" x14ac:dyDescent="0.2">
      <c r="B13" s="138" t="s">
        <v>80</v>
      </c>
      <c r="C13" s="114"/>
      <c r="D13" s="115"/>
      <c r="E13" s="82"/>
      <c r="F13" s="83"/>
      <c r="G13" s="84"/>
      <c r="H13" s="83"/>
      <c r="I13" s="82"/>
      <c r="J13" s="83"/>
      <c r="K13" s="100" t="s">
        <v>41</v>
      </c>
    </row>
    <row r="14" spans="1:14" s="113" customFormat="1" ht="26.25" customHeight="1" thickBot="1" x14ac:dyDescent="0.2">
      <c r="B14" s="139" t="s">
        <v>42</v>
      </c>
      <c r="C14" s="330" t="s">
        <v>33</v>
      </c>
      <c r="D14" s="336"/>
      <c r="E14" s="296" t="s">
        <v>128</v>
      </c>
      <c r="F14" s="296"/>
      <c r="G14" s="296" t="s">
        <v>129</v>
      </c>
      <c r="H14" s="296"/>
      <c r="I14" s="342" t="s">
        <v>59</v>
      </c>
      <c r="J14" s="343"/>
      <c r="K14" s="139" t="s">
        <v>84</v>
      </c>
    </row>
    <row r="15" spans="1:14" ht="24.95" customHeight="1" x14ac:dyDescent="0.15">
      <c r="B15" s="352" t="s">
        <v>85</v>
      </c>
      <c r="C15" s="334" t="s">
        <v>35</v>
      </c>
      <c r="D15" s="335"/>
      <c r="E15" s="229"/>
      <c r="F15" s="223"/>
      <c r="G15" s="229"/>
      <c r="H15" s="223"/>
      <c r="I15" s="346">
        <f>SUM(F15,H15)</f>
        <v>0</v>
      </c>
      <c r="J15" s="347"/>
      <c r="K15" s="213"/>
    </row>
    <row r="16" spans="1:14" s="117" customFormat="1" ht="24.95" customHeight="1" x14ac:dyDescent="0.15">
      <c r="B16" s="353"/>
      <c r="C16" s="326"/>
      <c r="D16" s="333"/>
      <c r="E16" s="214"/>
      <c r="F16" s="224"/>
      <c r="G16" s="214"/>
      <c r="H16" s="224"/>
      <c r="I16" s="348">
        <f>SUM(F16,H16)</f>
        <v>0</v>
      </c>
      <c r="J16" s="349"/>
      <c r="K16" s="211"/>
    </row>
    <row r="17" spans="1:11" ht="24.95" customHeight="1" x14ac:dyDescent="0.15">
      <c r="B17" s="353"/>
      <c r="C17" s="320" t="s">
        <v>34</v>
      </c>
      <c r="D17" s="332"/>
      <c r="E17" s="141"/>
      <c r="F17" s="142">
        <f>SUM(E15:F16)</f>
        <v>0</v>
      </c>
      <c r="G17" s="141"/>
      <c r="H17" s="142">
        <f>SUM(G15:H16)</f>
        <v>0</v>
      </c>
      <c r="I17" s="141"/>
      <c r="J17" s="142">
        <f>SUM(F17,H17)</f>
        <v>0</v>
      </c>
      <c r="K17" s="140"/>
    </row>
    <row r="18" spans="1:11" ht="24.95" customHeight="1" x14ac:dyDescent="0.15">
      <c r="B18" s="345" t="s">
        <v>74</v>
      </c>
      <c r="C18" s="324"/>
      <c r="D18" s="338"/>
      <c r="E18" s="206"/>
      <c r="F18" s="225"/>
      <c r="G18" s="206"/>
      <c r="H18" s="225"/>
      <c r="I18" s="206"/>
      <c r="J18" s="207">
        <f t="shared" ref="J18:J32" si="0">SUM(F18,H18)</f>
        <v>0</v>
      </c>
      <c r="K18" s="208"/>
    </row>
    <row r="19" spans="1:11" ht="24.95" customHeight="1" x14ac:dyDescent="0.15">
      <c r="B19" s="328"/>
      <c r="C19" s="326"/>
      <c r="D19" s="333"/>
      <c r="E19" s="214"/>
      <c r="F19" s="224"/>
      <c r="G19" s="214"/>
      <c r="H19" s="224"/>
      <c r="I19" s="209"/>
      <c r="J19" s="210">
        <f t="shared" si="0"/>
        <v>0</v>
      </c>
      <c r="K19" s="211"/>
    </row>
    <row r="20" spans="1:11" ht="24.95" customHeight="1" x14ac:dyDescent="0.15">
      <c r="B20" s="328"/>
      <c r="C20" s="320" t="s">
        <v>58</v>
      </c>
      <c r="D20" s="332"/>
      <c r="E20" s="141"/>
      <c r="F20" s="142">
        <f>SUM(E18:F19)</f>
        <v>0</v>
      </c>
      <c r="G20" s="141"/>
      <c r="H20" s="142">
        <f>SUM(G18:H19)</f>
        <v>0</v>
      </c>
      <c r="I20" s="141"/>
      <c r="J20" s="142">
        <f t="shared" si="0"/>
        <v>0</v>
      </c>
      <c r="K20" s="140"/>
    </row>
    <row r="21" spans="1:11" ht="24.95" customHeight="1" x14ac:dyDescent="0.15">
      <c r="B21" s="328" t="s">
        <v>75</v>
      </c>
      <c r="C21" s="324" t="s">
        <v>36</v>
      </c>
      <c r="D21" s="338"/>
      <c r="E21" s="206"/>
      <c r="F21" s="225"/>
      <c r="G21" s="206"/>
      <c r="H21" s="225"/>
      <c r="I21" s="206"/>
      <c r="J21" s="207">
        <f t="shared" si="0"/>
        <v>0</v>
      </c>
      <c r="K21" s="208"/>
    </row>
    <row r="22" spans="1:11" s="117" customFormat="1" ht="24.95" customHeight="1" x14ac:dyDescent="0.15">
      <c r="B22" s="328"/>
      <c r="C22" s="326"/>
      <c r="D22" s="333"/>
      <c r="E22" s="214"/>
      <c r="F22" s="224"/>
      <c r="G22" s="214"/>
      <c r="H22" s="224"/>
      <c r="I22" s="209"/>
      <c r="J22" s="210">
        <f t="shared" si="0"/>
        <v>0</v>
      </c>
      <c r="K22" s="211"/>
    </row>
    <row r="23" spans="1:11" ht="24.95" customHeight="1" x14ac:dyDescent="0.15">
      <c r="B23" s="328"/>
      <c r="C23" s="320" t="s">
        <v>34</v>
      </c>
      <c r="D23" s="332"/>
      <c r="E23" s="141"/>
      <c r="F23" s="142">
        <f t="shared" ref="F23" si="1">SUM(E21:F22)</f>
        <v>0</v>
      </c>
      <c r="G23" s="141"/>
      <c r="H23" s="142">
        <f t="shared" ref="H23" si="2">SUM(G21:H22)</f>
        <v>0</v>
      </c>
      <c r="I23" s="141"/>
      <c r="J23" s="142">
        <f t="shared" si="0"/>
        <v>0</v>
      </c>
      <c r="K23" s="140"/>
    </row>
    <row r="24" spans="1:11" ht="24.95" customHeight="1" x14ac:dyDescent="0.15">
      <c r="B24" s="328" t="s">
        <v>76</v>
      </c>
      <c r="C24" s="324"/>
      <c r="D24" s="338"/>
      <c r="E24" s="206"/>
      <c r="F24" s="225"/>
      <c r="G24" s="206"/>
      <c r="H24" s="225"/>
      <c r="I24" s="206"/>
      <c r="J24" s="207">
        <f t="shared" si="0"/>
        <v>0</v>
      </c>
      <c r="K24" s="208"/>
    </row>
    <row r="25" spans="1:11" ht="24.95" customHeight="1" x14ac:dyDescent="0.15">
      <c r="B25" s="328"/>
      <c r="C25" s="326" t="s">
        <v>35</v>
      </c>
      <c r="D25" s="333"/>
      <c r="E25" s="214"/>
      <c r="F25" s="224"/>
      <c r="G25" s="214"/>
      <c r="H25" s="224"/>
      <c r="I25" s="209"/>
      <c r="J25" s="210">
        <f t="shared" si="0"/>
        <v>0</v>
      </c>
      <c r="K25" s="211"/>
    </row>
    <row r="26" spans="1:11" s="113" customFormat="1" ht="24.95" customHeight="1" x14ac:dyDescent="0.15">
      <c r="B26" s="328"/>
      <c r="C26" s="320" t="s">
        <v>34</v>
      </c>
      <c r="D26" s="332"/>
      <c r="E26" s="141"/>
      <c r="F26" s="142">
        <f t="shared" ref="F26" si="3">SUM(E24:F25)</f>
        <v>0</v>
      </c>
      <c r="G26" s="141"/>
      <c r="H26" s="142">
        <f t="shared" ref="H26" si="4">SUM(G24:H25)</f>
        <v>0</v>
      </c>
      <c r="I26" s="141"/>
      <c r="J26" s="142">
        <f t="shared" si="0"/>
        <v>0</v>
      </c>
      <c r="K26" s="140"/>
    </row>
    <row r="27" spans="1:11" s="124" customFormat="1" ht="24.95" customHeight="1" x14ac:dyDescent="0.15">
      <c r="B27" s="328" t="s">
        <v>77</v>
      </c>
      <c r="C27" s="324"/>
      <c r="D27" s="338"/>
      <c r="E27" s="206"/>
      <c r="F27" s="225"/>
      <c r="G27" s="206"/>
      <c r="H27" s="225"/>
      <c r="I27" s="206"/>
      <c r="J27" s="207">
        <f t="shared" si="0"/>
        <v>0</v>
      </c>
      <c r="K27" s="208"/>
    </row>
    <row r="28" spans="1:11" s="117" customFormat="1" ht="24.95" customHeight="1" x14ac:dyDescent="0.15">
      <c r="A28" s="124"/>
      <c r="B28" s="328"/>
      <c r="C28" s="326"/>
      <c r="D28" s="333"/>
      <c r="E28" s="214"/>
      <c r="F28" s="224"/>
      <c r="G28" s="214"/>
      <c r="H28" s="224"/>
      <c r="I28" s="209"/>
      <c r="J28" s="210">
        <f t="shared" si="0"/>
        <v>0</v>
      </c>
      <c r="K28" s="211"/>
    </row>
    <row r="29" spans="1:11" s="124" customFormat="1" ht="24.95" customHeight="1" x14ac:dyDescent="0.15">
      <c r="B29" s="328"/>
      <c r="C29" s="320" t="s">
        <v>44</v>
      </c>
      <c r="D29" s="332"/>
      <c r="E29" s="141"/>
      <c r="F29" s="142">
        <f t="shared" ref="F29" si="5">SUM(E27:F28)</f>
        <v>0</v>
      </c>
      <c r="G29" s="141"/>
      <c r="H29" s="142">
        <f t="shared" ref="H29" si="6">SUM(G27:H28)</f>
        <v>0</v>
      </c>
      <c r="I29" s="141"/>
      <c r="J29" s="142">
        <f t="shared" si="0"/>
        <v>0</v>
      </c>
      <c r="K29" s="140"/>
    </row>
    <row r="30" spans="1:11" s="117" customFormat="1" ht="24.95" customHeight="1" x14ac:dyDescent="0.15">
      <c r="A30" s="124"/>
      <c r="B30" s="328" t="s">
        <v>78</v>
      </c>
      <c r="C30" s="324"/>
      <c r="D30" s="338"/>
      <c r="E30" s="206"/>
      <c r="F30" s="225"/>
      <c r="G30" s="206"/>
      <c r="H30" s="225"/>
      <c r="I30" s="206"/>
      <c r="J30" s="207">
        <f t="shared" si="0"/>
        <v>0</v>
      </c>
      <c r="K30" s="208"/>
    </row>
    <row r="31" spans="1:11" s="124" customFormat="1" ht="24.95" customHeight="1" x14ac:dyDescent="0.15">
      <c r="A31" s="117"/>
      <c r="B31" s="328"/>
      <c r="C31" s="326"/>
      <c r="D31" s="333"/>
      <c r="E31" s="214"/>
      <c r="F31" s="224"/>
      <c r="G31" s="214"/>
      <c r="H31" s="224"/>
      <c r="I31" s="209"/>
      <c r="J31" s="210">
        <f t="shared" si="0"/>
        <v>0</v>
      </c>
      <c r="K31" s="211"/>
    </row>
    <row r="32" spans="1:11" s="117" customFormat="1" ht="24.95" customHeight="1" x14ac:dyDescent="0.15">
      <c r="B32" s="328"/>
      <c r="C32" s="320" t="s">
        <v>34</v>
      </c>
      <c r="D32" s="332"/>
      <c r="E32" s="141"/>
      <c r="F32" s="142">
        <f t="shared" ref="F32" si="7">SUM(E30:F31)</f>
        <v>0</v>
      </c>
      <c r="G32" s="141"/>
      <c r="H32" s="142">
        <f t="shared" ref="H32" si="8">SUM(G30:H31)</f>
        <v>0</v>
      </c>
      <c r="I32" s="141"/>
      <c r="J32" s="142">
        <f t="shared" si="0"/>
        <v>0</v>
      </c>
      <c r="K32" s="143"/>
    </row>
    <row r="33" spans="1:12" s="117" customFormat="1" ht="24.95" customHeight="1" x14ac:dyDescent="0.15">
      <c r="A33" s="124"/>
      <c r="B33" s="328" t="s">
        <v>79</v>
      </c>
      <c r="C33" s="324"/>
      <c r="D33" s="338"/>
      <c r="E33" s="206"/>
      <c r="F33" s="225"/>
      <c r="G33" s="206"/>
      <c r="H33" s="225"/>
      <c r="I33" s="206"/>
      <c r="J33" s="207">
        <f t="shared" ref="J33:J35" si="9">SUM(F33,H33)</f>
        <v>0</v>
      </c>
      <c r="K33" s="208"/>
    </row>
    <row r="34" spans="1:12" s="124" customFormat="1" ht="24.95" customHeight="1" x14ac:dyDescent="0.15">
      <c r="A34" s="117"/>
      <c r="B34" s="328"/>
      <c r="C34" s="326"/>
      <c r="D34" s="333"/>
      <c r="E34" s="214"/>
      <c r="F34" s="224"/>
      <c r="G34" s="214"/>
      <c r="H34" s="224"/>
      <c r="I34" s="209"/>
      <c r="J34" s="210">
        <f t="shared" si="9"/>
        <v>0</v>
      </c>
      <c r="K34" s="211"/>
    </row>
    <row r="35" spans="1:12" s="117" customFormat="1" ht="24.95" customHeight="1" x14ac:dyDescent="0.15">
      <c r="B35" s="328"/>
      <c r="C35" s="320" t="s">
        <v>34</v>
      </c>
      <c r="D35" s="332"/>
      <c r="E35" s="141"/>
      <c r="F35" s="142">
        <f>SUM(E33:F34)</f>
        <v>0</v>
      </c>
      <c r="G35" s="141"/>
      <c r="H35" s="142">
        <f t="shared" ref="H35" si="10">SUM(G33:H34)</f>
        <v>0</v>
      </c>
      <c r="I35" s="141"/>
      <c r="J35" s="142">
        <f t="shared" si="9"/>
        <v>0</v>
      </c>
      <c r="K35" s="143"/>
    </row>
    <row r="36" spans="1:12" s="117" customFormat="1" ht="24.95" customHeight="1" thickBot="1" x14ac:dyDescent="0.2">
      <c r="B36" s="354" t="s">
        <v>120</v>
      </c>
      <c r="C36" s="355"/>
      <c r="D36" s="356"/>
      <c r="E36" s="241" t="s">
        <v>107</v>
      </c>
      <c r="F36" s="145">
        <f>SUM(E17:F17+E20:F20+E23:F23+E26:F26+E29:F29+E32:F32+E35:F35)</f>
        <v>0</v>
      </c>
      <c r="G36" s="240" t="s">
        <v>108</v>
      </c>
      <c r="H36" s="145">
        <f>SUM(H17+H20+H23+H26+H29+H32+H35)</f>
        <v>0</v>
      </c>
      <c r="I36" s="144" t="s">
        <v>112</v>
      </c>
      <c r="J36" s="145">
        <f>SUM(F36,H36)</f>
        <v>0</v>
      </c>
      <c r="K36" s="146"/>
    </row>
    <row r="37" spans="1:12" s="117" customFormat="1" ht="24.95" customHeight="1" x14ac:dyDescent="0.15">
      <c r="B37" s="147"/>
      <c r="C37" s="148"/>
      <c r="D37" s="148"/>
      <c r="E37" s="149"/>
      <c r="F37" s="150"/>
      <c r="G37" s="151"/>
      <c r="H37" s="150"/>
      <c r="I37" s="149"/>
      <c r="J37" s="150"/>
      <c r="K37" s="152"/>
    </row>
    <row r="38" spans="1:12" s="117" customFormat="1" ht="24.95" customHeight="1" thickBot="1" x14ac:dyDescent="0.2">
      <c r="B38" s="315" t="s">
        <v>81</v>
      </c>
      <c r="C38" s="315"/>
      <c r="D38" s="315"/>
      <c r="E38" s="315"/>
      <c r="F38" s="315"/>
      <c r="G38" s="315"/>
      <c r="H38" s="315"/>
      <c r="I38" s="315"/>
      <c r="J38" s="153"/>
      <c r="K38" s="100" t="s">
        <v>41</v>
      </c>
    </row>
    <row r="39" spans="1:12" s="113" customFormat="1" ht="26.25" customHeight="1" thickBot="1" x14ac:dyDescent="0.2">
      <c r="B39" s="139" t="s">
        <v>82</v>
      </c>
      <c r="C39" s="330" t="s">
        <v>127</v>
      </c>
      <c r="D39" s="331"/>
      <c r="E39" s="296" t="s">
        <v>128</v>
      </c>
      <c r="F39" s="296"/>
      <c r="G39" s="296" t="s">
        <v>129</v>
      </c>
      <c r="H39" s="296"/>
      <c r="I39" s="322" t="s">
        <v>59</v>
      </c>
      <c r="J39" s="323"/>
      <c r="K39" s="139" t="s">
        <v>43</v>
      </c>
      <c r="L39" s="154"/>
    </row>
    <row r="40" spans="1:12" ht="24.95" customHeight="1" x14ac:dyDescent="0.15">
      <c r="B40" s="350" t="s">
        <v>57</v>
      </c>
      <c r="C40" s="334"/>
      <c r="D40" s="337"/>
      <c r="E40" s="212"/>
      <c r="F40" s="226"/>
      <c r="G40" s="212"/>
      <c r="H40" s="223"/>
      <c r="I40" s="215"/>
      <c r="J40" s="216">
        <f>SUM(F40,H40)</f>
        <v>0</v>
      </c>
      <c r="K40" s="213"/>
    </row>
    <row r="41" spans="1:12" s="117" customFormat="1" ht="24.95" customHeight="1" x14ac:dyDescent="0.15">
      <c r="B41" s="351"/>
      <c r="C41" s="326"/>
      <c r="D41" s="327"/>
      <c r="E41" s="214"/>
      <c r="F41" s="227"/>
      <c r="G41" s="214"/>
      <c r="H41" s="224"/>
      <c r="I41" s="217"/>
      <c r="J41" s="210">
        <f t="shared" ref="J41:J60" si="11">SUM(F41,H41)</f>
        <v>0</v>
      </c>
      <c r="K41" s="211"/>
    </row>
    <row r="42" spans="1:12" ht="24.95" customHeight="1" x14ac:dyDescent="0.15">
      <c r="B42" s="351"/>
      <c r="C42" s="320" t="s">
        <v>34</v>
      </c>
      <c r="D42" s="321"/>
      <c r="E42" s="141"/>
      <c r="F42" s="156">
        <f>SUM(E40:F41)</f>
        <v>0</v>
      </c>
      <c r="G42" s="141"/>
      <c r="H42" s="157">
        <f>SUM(G40:H41)</f>
        <v>0</v>
      </c>
      <c r="I42" s="155"/>
      <c r="J42" s="142">
        <f t="shared" si="11"/>
        <v>0</v>
      </c>
      <c r="K42" s="140"/>
    </row>
    <row r="43" spans="1:12" ht="24.95" customHeight="1" x14ac:dyDescent="0.15">
      <c r="B43" s="345" t="s">
        <v>97</v>
      </c>
      <c r="C43" s="324"/>
      <c r="D43" s="325"/>
      <c r="E43" s="206"/>
      <c r="F43" s="228"/>
      <c r="G43" s="206"/>
      <c r="H43" s="225"/>
      <c r="I43" s="218"/>
      <c r="J43" s="207">
        <f t="shared" si="11"/>
        <v>0</v>
      </c>
      <c r="K43" s="208"/>
    </row>
    <row r="44" spans="1:12" ht="24.95" customHeight="1" x14ac:dyDescent="0.15">
      <c r="B44" s="328"/>
      <c r="C44" s="326"/>
      <c r="D44" s="327"/>
      <c r="E44" s="214"/>
      <c r="F44" s="227"/>
      <c r="G44" s="214"/>
      <c r="H44" s="224"/>
      <c r="I44" s="217"/>
      <c r="J44" s="210">
        <f t="shared" si="11"/>
        <v>0</v>
      </c>
      <c r="K44" s="211"/>
    </row>
    <row r="45" spans="1:12" ht="24.95" customHeight="1" x14ac:dyDescent="0.15">
      <c r="B45" s="328"/>
      <c r="C45" s="320" t="s">
        <v>34</v>
      </c>
      <c r="D45" s="321"/>
      <c r="E45" s="141"/>
      <c r="F45" s="156">
        <f>SUM(E43:F44)</f>
        <v>0</v>
      </c>
      <c r="G45" s="141"/>
      <c r="H45" s="157">
        <f>SUM(G43:H44)</f>
        <v>0</v>
      </c>
      <c r="I45" s="155"/>
      <c r="J45" s="142">
        <f t="shared" si="11"/>
        <v>0</v>
      </c>
      <c r="K45" s="140"/>
    </row>
    <row r="46" spans="1:12" ht="24.95" customHeight="1" x14ac:dyDescent="0.15">
      <c r="B46" s="328" t="s">
        <v>56</v>
      </c>
      <c r="C46" s="324"/>
      <c r="D46" s="325"/>
      <c r="E46" s="206"/>
      <c r="F46" s="228"/>
      <c r="G46" s="206"/>
      <c r="H46" s="225"/>
      <c r="I46" s="218"/>
      <c r="J46" s="207">
        <f t="shared" si="11"/>
        <v>0</v>
      </c>
      <c r="K46" s="208"/>
    </row>
    <row r="47" spans="1:12" s="117" customFormat="1" ht="24.95" customHeight="1" x14ac:dyDescent="0.15">
      <c r="B47" s="328"/>
      <c r="C47" s="326"/>
      <c r="D47" s="327"/>
      <c r="E47" s="214"/>
      <c r="F47" s="227"/>
      <c r="G47" s="214"/>
      <c r="H47" s="224"/>
      <c r="I47" s="217"/>
      <c r="J47" s="210">
        <f t="shared" si="11"/>
        <v>0</v>
      </c>
      <c r="K47" s="211"/>
    </row>
    <row r="48" spans="1:12" ht="24.95" customHeight="1" x14ac:dyDescent="0.15">
      <c r="B48" s="328"/>
      <c r="C48" s="320" t="s">
        <v>34</v>
      </c>
      <c r="D48" s="321"/>
      <c r="E48" s="141"/>
      <c r="F48" s="156">
        <f t="shared" ref="F48" si="12">SUM(E46:F47)</f>
        <v>0</v>
      </c>
      <c r="G48" s="141"/>
      <c r="H48" s="157">
        <f t="shared" ref="H48" si="13">SUM(G46:H47)</f>
        <v>0</v>
      </c>
      <c r="I48" s="155"/>
      <c r="J48" s="142">
        <f t="shared" si="11"/>
        <v>0</v>
      </c>
      <c r="K48" s="140"/>
    </row>
    <row r="49" spans="1:11" ht="24.95" customHeight="1" x14ac:dyDescent="0.15">
      <c r="B49" s="328" t="s">
        <v>55</v>
      </c>
      <c r="C49" s="324"/>
      <c r="D49" s="325"/>
      <c r="E49" s="206"/>
      <c r="F49" s="228"/>
      <c r="G49" s="206"/>
      <c r="H49" s="225"/>
      <c r="I49" s="218"/>
      <c r="J49" s="207">
        <f t="shared" si="11"/>
        <v>0</v>
      </c>
      <c r="K49" s="208"/>
    </row>
    <row r="50" spans="1:11" ht="24.95" customHeight="1" x14ac:dyDescent="0.15">
      <c r="B50" s="328"/>
      <c r="C50" s="326"/>
      <c r="D50" s="327"/>
      <c r="E50" s="214"/>
      <c r="F50" s="227"/>
      <c r="G50" s="214"/>
      <c r="H50" s="224"/>
      <c r="I50" s="217"/>
      <c r="J50" s="210">
        <f t="shared" si="11"/>
        <v>0</v>
      </c>
      <c r="K50" s="211"/>
    </row>
    <row r="51" spans="1:11" s="113" customFormat="1" ht="24.95" customHeight="1" x14ac:dyDescent="0.15">
      <c r="B51" s="328"/>
      <c r="C51" s="320" t="s">
        <v>34</v>
      </c>
      <c r="D51" s="321"/>
      <c r="E51" s="141"/>
      <c r="F51" s="156">
        <f t="shared" ref="F51" si="14">SUM(E49:F50)</f>
        <v>0</v>
      </c>
      <c r="G51" s="141"/>
      <c r="H51" s="157">
        <f t="shared" ref="H51" si="15">SUM(G49:H50)</f>
        <v>0</v>
      </c>
      <c r="I51" s="155"/>
      <c r="J51" s="142">
        <f t="shared" si="11"/>
        <v>0</v>
      </c>
      <c r="K51" s="140"/>
    </row>
    <row r="52" spans="1:11" s="124" customFormat="1" ht="24.95" customHeight="1" x14ac:dyDescent="0.15">
      <c r="B52" s="328" t="s">
        <v>99</v>
      </c>
      <c r="C52" s="324"/>
      <c r="D52" s="325"/>
      <c r="E52" s="206"/>
      <c r="F52" s="228"/>
      <c r="G52" s="206"/>
      <c r="H52" s="225"/>
      <c r="I52" s="218"/>
      <c r="J52" s="207">
        <f t="shared" si="11"/>
        <v>0</v>
      </c>
      <c r="K52" s="208"/>
    </row>
    <row r="53" spans="1:11" s="117" customFormat="1" ht="24.95" customHeight="1" x14ac:dyDescent="0.15">
      <c r="A53" s="124"/>
      <c r="B53" s="328"/>
      <c r="C53" s="326"/>
      <c r="D53" s="327"/>
      <c r="E53" s="214"/>
      <c r="F53" s="227"/>
      <c r="G53" s="214"/>
      <c r="H53" s="224"/>
      <c r="I53" s="217"/>
      <c r="J53" s="210">
        <f t="shared" si="11"/>
        <v>0</v>
      </c>
      <c r="K53" s="211"/>
    </row>
    <row r="54" spans="1:11" s="124" customFormat="1" ht="24.95" customHeight="1" x14ac:dyDescent="0.15">
      <c r="B54" s="328"/>
      <c r="C54" s="320" t="s">
        <v>34</v>
      </c>
      <c r="D54" s="321"/>
      <c r="E54" s="141"/>
      <c r="F54" s="156">
        <f t="shared" ref="F54" si="16">SUM(E52:F53)</f>
        <v>0</v>
      </c>
      <c r="G54" s="141"/>
      <c r="H54" s="157">
        <f t="shared" ref="H54" si="17">SUM(G52:H53)</f>
        <v>0</v>
      </c>
      <c r="I54" s="155"/>
      <c r="J54" s="142">
        <f t="shared" si="11"/>
        <v>0</v>
      </c>
      <c r="K54" s="140"/>
    </row>
    <row r="55" spans="1:11" s="117" customFormat="1" ht="24.95" customHeight="1" x14ac:dyDescent="0.15">
      <c r="A55" s="124"/>
      <c r="B55" s="328" t="s">
        <v>96</v>
      </c>
      <c r="C55" s="324"/>
      <c r="D55" s="325"/>
      <c r="E55" s="206"/>
      <c r="F55" s="228"/>
      <c r="G55" s="206"/>
      <c r="H55" s="225"/>
      <c r="I55" s="218"/>
      <c r="J55" s="207">
        <f t="shared" si="11"/>
        <v>0</v>
      </c>
      <c r="K55" s="208"/>
    </row>
    <row r="56" spans="1:11" s="124" customFormat="1" ht="24.95" customHeight="1" x14ac:dyDescent="0.15">
      <c r="A56" s="117"/>
      <c r="B56" s="328"/>
      <c r="C56" s="326"/>
      <c r="D56" s="327"/>
      <c r="E56" s="214"/>
      <c r="F56" s="227"/>
      <c r="G56" s="214"/>
      <c r="H56" s="224"/>
      <c r="I56" s="217"/>
      <c r="J56" s="210">
        <f t="shared" si="11"/>
        <v>0</v>
      </c>
      <c r="K56" s="211"/>
    </row>
    <row r="57" spans="1:11" s="117" customFormat="1" ht="24.95" customHeight="1" x14ac:dyDescent="0.15">
      <c r="B57" s="328"/>
      <c r="C57" s="320" t="s">
        <v>34</v>
      </c>
      <c r="D57" s="321"/>
      <c r="E57" s="141"/>
      <c r="F57" s="156">
        <f t="shared" ref="F57" si="18">SUM(E55:F56)</f>
        <v>0</v>
      </c>
      <c r="G57" s="141"/>
      <c r="H57" s="157">
        <f t="shared" ref="H57" si="19">SUM(G55:H56)</f>
        <v>0</v>
      </c>
      <c r="I57" s="155"/>
      <c r="J57" s="142">
        <f t="shared" si="11"/>
        <v>0</v>
      </c>
      <c r="K57" s="143"/>
    </row>
    <row r="58" spans="1:11" s="124" customFormat="1" ht="24.95" customHeight="1" x14ac:dyDescent="0.15">
      <c r="A58" s="117"/>
      <c r="B58" s="328" t="s">
        <v>72</v>
      </c>
      <c r="C58" s="316" t="s">
        <v>37</v>
      </c>
      <c r="D58" s="317"/>
      <c r="E58" s="206"/>
      <c r="F58" s="239">
        <f>別紙３②!D12</f>
        <v>0</v>
      </c>
      <c r="G58" s="235"/>
      <c r="H58" s="236">
        <f>別紙３②!E12</f>
        <v>0</v>
      </c>
      <c r="I58" s="218"/>
      <c r="J58" s="207">
        <f t="shared" si="11"/>
        <v>0</v>
      </c>
      <c r="K58" s="208" t="s">
        <v>105</v>
      </c>
    </row>
    <row r="59" spans="1:11" s="124" customFormat="1" ht="24.95" customHeight="1" x14ac:dyDescent="0.15">
      <c r="A59" s="117"/>
      <c r="B59" s="328"/>
      <c r="C59" s="318" t="s">
        <v>38</v>
      </c>
      <c r="D59" s="319"/>
      <c r="E59" s="214"/>
      <c r="F59" s="238">
        <f>別紙３②!G12</f>
        <v>0</v>
      </c>
      <c r="G59" s="233"/>
      <c r="H59" s="234">
        <f>別紙３②!H12</f>
        <v>0</v>
      </c>
      <c r="I59" s="217"/>
      <c r="J59" s="210">
        <f t="shared" si="11"/>
        <v>0</v>
      </c>
      <c r="K59" s="211" t="s">
        <v>71</v>
      </c>
    </row>
    <row r="60" spans="1:11" s="117" customFormat="1" ht="24.95" customHeight="1" x14ac:dyDescent="0.15">
      <c r="A60" s="124"/>
      <c r="B60" s="328"/>
      <c r="C60" s="320" t="s">
        <v>34</v>
      </c>
      <c r="D60" s="321"/>
      <c r="E60" s="141"/>
      <c r="F60" s="156">
        <f>SUM(E58:F59)</f>
        <v>0</v>
      </c>
      <c r="G60" s="141"/>
      <c r="H60" s="157">
        <f t="shared" ref="H60" si="20">SUM(G58:H59)</f>
        <v>0</v>
      </c>
      <c r="I60" s="155"/>
      <c r="J60" s="142">
        <f t="shared" si="11"/>
        <v>0</v>
      </c>
      <c r="K60" s="140"/>
    </row>
    <row r="61" spans="1:11" s="117" customFormat="1" ht="24.95" customHeight="1" x14ac:dyDescent="0.15">
      <c r="A61" s="158"/>
      <c r="B61" s="288" t="s">
        <v>87</v>
      </c>
      <c r="C61" s="289"/>
      <c r="D61" s="289"/>
      <c r="E61" s="272" t="s">
        <v>113</v>
      </c>
      <c r="F61" s="251">
        <f>SUM(F42,F45,F48,F51,F54,F57,F60)</f>
        <v>0</v>
      </c>
      <c r="G61" s="269" t="s">
        <v>109</v>
      </c>
      <c r="H61" s="253">
        <f>SUM(H42,H45,H48,H51,H54,H57,H60)</f>
        <v>0</v>
      </c>
      <c r="I61" s="268" t="s">
        <v>110</v>
      </c>
      <c r="J61" s="255">
        <f>SUM(J42,J45,J48,J51,J54,J57,J60)</f>
        <v>0</v>
      </c>
      <c r="K61" s="256"/>
    </row>
    <row r="62" spans="1:11" s="117" customFormat="1" ht="27" customHeight="1" x14ac:dyDescent="0.15">
      <c r="A62" s="158"/>
      <c r="B62" s="288" t="s">
        <v>131</v>
      </c>
      <c r="C62" s="289"/>
      <c r="D62" s="289"/>
      <c r="E62" s="250"/>
      <c r="F62" s="251">
        <f>ROUNDDOWN(F61*2/3,-3)</f>
        <v>0</v>
      </c>
      <c r="G62" s="252"/>
      <c r="H62" s="253">
        <f>ROUNDDOWN(H61*2/3,-3)</f>
        <v>0</v>
      </c>
      <c r="I62" s="254"/>
      <c r="J62" s="273"/>
      <c r="K62" s="256" t="s">
        <v>111</v>
      </c>
    </row>
    <row r="63" spans="1:11" s="117" customFormat="1" ht="40.5" customHeight="1" thickBot="1" x14ac:dyDescent="0.2">
      <c r="A63" s="158"/>
      <c r="B63" s="290" t="s">
        <v>132</v>
      </c>
      <c r="C63" s="291"/>
      <c r="D63" s="291"/>
      <c r="E63" s="271" t="s">
        <v>121</v>
      </c>
      <c r="F63" s="262"/>
      <c r="G63" s="270" t="s">
        <v>122</v>
      </c>
      <c r="H63" s="263"/>
      <c r="I63" s="267" t="s">
        <v>116</v>
      </c>
      <c r="J63" s="237">
        <f>H63+F63</f>
        <v>0</v>
      </c>
      <c r="K63" s="358" t="s">
        <v>135</v>
      </c>
    </row>
    <row r="64" spans="1:11" s="117" customFormat="1" ht="24.95" customHeight="1" x14ac:dyDescent="0.15">
      <c r="A64" s="158"/>
      <c r="B64" s="257"/>
      <c r="C64" s="257"/>
      <c r="D64" s="257"/>
      <c r="E64" s="258"/>
      <c r="F64" s="259"/>
      <c r="G64" s="260"/>
      <c r="H64" s="259"/>
      <c r="I64" s="259"/>
      <c r="K64" s="261"/>
    </row>
    <row r="65" spans="1:11" s="124" customFormat="1" ht="15" thickBot="1" x14ac:dyDescent="0.2">
      <c r="A65" s="117"/>
      <c r="B65" s="329" t="s">
        <v>94</v>
      </c>
      <c r="C65" s="329"/>
      <c r="D65" s="159"/>
      <c r="E65" s="160"/>
      <c r="F65" s="161"/>
      <c r="G65" s="162"/>
      <c r="H65" s="161"/>
      <c r="I65" s="160"/>
      <c r="J65" s="161"/>
      <c r="K65" s="163"/>
    </row>
    <row r="66" spans="1:11" s="113" customFormat="1" ht="24.75" customHeight="1" thickBot="1" x14ac:dyDescent="0.2">
      <c r="B66" s="330" t="s">
        <v>88</v>
      </c>
      <c r="C66" s="331"/>
      <c r="D66" s="331"/>
      <c r="E66" s="296" t="s">
        <v>128</v>
      </c>
      <c r="F66" s="296"/>
      <c r="G66" s="296" t="s">
        <v>129</v>
      </c>
      <c r="H66" s="296"/>
      <c r="I66" s="322" t="s">
        <v>59</v>
      </c>
      <c r="J66" s="323"/>
      <c r="K66" s="116" t="s">
        <v>83</v>
      </c>
    </row>
    <row r="67" spans="1:11" s="124" customFormat="1" ht="24.75" customHeight="1" x14ac:dyDescent="0.15">
      <c r="A67" s="117"/>
      <c r="B67" s="118"/>
      <c r="C67" s="313" t="s">
        <v>95</v>
      </c>
      <c r="D67" s="314"/>
      <c r="E67" s="243" t="s">
        <v>65</v>
      </c>
      <c r="F67" s="104">
        <f>F7</f>
        <v>0</v>
      </c>
      <c r="G67" s="246" t="s">
        <v>66</v>
      </c>
      <c r="H67" s="122">
        <f>H7</f>
        <v>0</v>
      </c>
      <c r="I67" s="243" t="s">
        <v>112</v>
      </c>
      <c r="J67" s="104">
        <f>F67+H67</f>
        <v>0</v>
      </c>
      <c r="K67" s="123"/>
    </row>
    <row r="68" spans="1:11" s="117" customFormat="1" ht="24.75" customHeight="1" x14ac:dyDescent="0.15">
      <c r="A68" s="124"/>
      <c r="B68" s="125"/>
      <c r="C68" s="311" t="s">
        <v>133</v>
      </c>
      <c r="D68" s="312"/>
      <c r="E68" s="244" t="s">
        <v>114</v>
      </c>
      <c r="F68" s="107">
        <f>F63</f>
        <v>0</v>
      </c>
      <c r="G68" s="247" t="s">
        <v>115</v>
      </c>
      <c r="H68" s="128">
        <f>H63</f>
        <v>0</v>
      </c>
      <c r="I68" s="244" t="s">
        <v>116</v>
      </c>
      <c r="J68" s="107">
        <f>SUM(F68,H68)</f>
        <v>0</v>
      </c>
      <c r="K68" s="129" t="s">
        <v>111</v>
      </c>
    </row>
    <row r="69" spans="1:11" s="124" customFormat="1" ht="24.75" customHeight="1" thickBot="1" x14ac:dyDescent="0.2">
      <c r="A69" s="117"/>
      <c r="B69" s="308" t="s">
        <v>94</v>
      </c>
      <c r="C69" s="309"/>
      <c r="D69" s="310"/>
      <c r="E69" s="245" t="s">
        <v>117</v>
      </c>
      <c r="F69" s="110">
        <f>SUM(F67:F68)</f>
        <v>0</v>
      </c>
      <c r="G69" s="248" t="s">
        <v>118</v>
      </c>
      <c r="H69" s="131">
        <f>SUM(H67:H68)</f>
        <v>0</v>
      </c>
      <c r="I69" s="245" t="s">
        <v>119</v>
      </c>
      <c r="J69" s="110">
        <f>SUM(J67:J68)</f>
        <v>0</v>
      </c>
      <c r="K69" s="242" t="s">
        <v>124</v>
      </c>
    </row>
    <row r="70" spans="1:11" s="117" customFormat="1" ht="22.5" customHeight="1" x14ac:dyDescent="0.15">
      <c r="A70" s="124"/>
      <c r="B70" s="88"/>
      <c r="C70" s="344" t="s">
        <v>125</v>
      </c>
      <c r="D70" s="344"/>
      <c r="E70" s="344"/>
      <c r="F70" s="249"/>
      <c r="G70" s="84"/>
      <c r="H70" s="292" t="s">
        <v>123</v>
      </c>
      <c r="I70" s="292"/>
      <c r="J70" s="266" t="str">
        <f>IFERROR(CONCATENATE(" 1 ： ",ROUND(J68/J67,1)),"-")</f>
        <v>-</v>
      </c>
      <c r="K70" s="88"/>
    </row>
    <row r="71" spans="1:11" ht="37.5" customHeight="1" x14ac:dyDescent="0.15">
      <c r="A71" s="117"/>
    </row>
    <row r="72" spans="1:11" ht="21" customHeight="1" thickBot="1" x14ac:dyDescent="0.2">
      <c r="B72" s="95" t="s">
        <v>134</v>
      </c>
      <c r="C72" s="96"/>
      <c r="D72" s="96"/>
      <c r="E72" s="97"/>
      <c r="F72" s="97"/>
      <c r="G72" s="84"/>
      <c r="H72" s="98"/>
      <c r="I72" s="99"/>
      <c r="J72" s="98"/>
      <c r="K72" s="100" t="s">
        <v>41</v>
      </c>
    </row>
    <row r="73" spans="1:11" ht="23.25" customHeight="1" thickBot="1" x14ac:dyDescent="0.2">
      <c r="B73" s="101" t="s">
        <v>53</v>
      </c>
      <c r="C73" s="294" t="s">
        <v>63</v>
      </c>
      <c r="D73" s="295"/>
      <c r="E73" s="296" t="s">
        <v>128</v>
      </c>
      <c r="F73" s="296"/>
      <c r="G73" s="296" t="s">
        <v>129</v>
      </c>
      <c r="H73" s="296"/>
      <c r="I73" s="296" t="s">
        <v>59</v>
      </c>
      <c r="J73" s="296"/>
      <c r="K73" s="102" t="s">
        <v>83</v>
      </c>
    </row>
    <row r="74" spans="1:11" ht="21.75" customHeight="1" x14ac:dyDescent="0.15">
      <c r="B74" s="297" t="s">
        <v>86</v>
      </c>
      <c r="C74" s="300" t="s">
        <v>0</v>
      </c>
      <c r="D74" s="301"/>
      <c r="E74" s="103"/>
      <c r="F74" s="221"/>
      <c r="G74" s="103"/>
      <c r="H74" s="221"/>
      <c r="I74" s="103"/>
      <c r="J74" s="104">
        <f>SUM(F74,H74)</f>
        <v>0</v>
      </c>
      <c r="K74" s="105" t="s">
        <v>68</v>
      </c>
    </row>
    <row r="75" spans="1:11" ht="21.75" customHeight="1" x14ac:dyDescent="0.15">
      <c r="B75" s="298"/>
      <c r="C75" s="302" t="s">
        <v>60</v>
      </c>
      <c r="D75" s="303"/>
      <c r="E75" s="106"/>
      <c r="F75" s="222"/>
      <c r="G75" s="106"/>
      <c r="H75" s="222"/>
      <c r="I75" s="106"/>
      <c r="J75" s="107">
        <f t="shared" ref="J75:J77" si="21">SUM(F75,H75)</f>
        <v>0</v>
      </c>
      <c r="K75" s="108" t="s">
        <v>69</v>
      </c>
    </row>
    <row r="76" spans="1:11" ht="21.75" customHeight="1" x14ac:dyDescent="0.15">
      <c r="B76" s="298"/>
      <c r="C76" s="302" t="s">
        <v>61</v>
      </c>
      <c r="D76" s="303"/>
      <c r="E76" s="106"/>
      <c r="F76" s="222"/>
      <c r="G76" s="106"/>
      <c r="H76" s="222"/>
      <c r="I76" s="106"/>
      <c r="J76" s="107">
        <f t="shared" si="21"/>
        <v>0</v>
      </c>
      <c r="K76" s="108"/>
    </row>
    <row r="77" spans="1:11" ht="21.75" customHeight="1" x14ac:dyDescent="0.15">
      <c r="B77" s="298"/>
      <c r="C77" s="304" t="s">
        <v>62</v>
      </c>
      <c r="D77" s="305"/>
      <c r="E77" s="244" t="s">
        <v>114</v>
      </c>
      <c r="F77" s="232">
        <f>F63</f>
        <v>0</v>
      </c>
      <c r="G77" s="244" t="s">
        <v>115</v>
      </c>
      <c r="H77" s="232">
        <f>H63</f>
        <v>0</v>
      </c>
      <c r="I77" s="244" t="s">
        <v>116</v>
      </c>
      <c r="J77" s="107">
        <f t="shared" si="21"/>
        <v>0</v>
      </c>
      <c r="K77" s="108" t="s">
        <v>68</v>
      </c>
    </row>
    <row r="78" spans="1:11" ht="23.25" customHeight="1" thickBot="1" x14ac:dyDescent="0.2">
      <c r="B78" s="299"/>
      <c r="C78" s="306" t="s">
        <v>59</v>
      </c>
      <c r="D78" s="307"/>
      <c r="E78" s="245" t="s">
        <v>67</v>
      </c>
      <c r="F78" s="110">
        <f>F61</f>
        <v>0</v>
      </c>
      <c r="G78" s="245" t="s">
        <v>70</v>
      </c>
      <c r="H78" s="110">
        <f>H61</f>
        <v>0</v>
      </c>
      <c r="I78" s="245" t="s">
        <v>110</v>
      </c>
      <c r="J78" s="110">
        <f>J61</f>
        <v>0</v>
      </c>
      <c r="K78" s="111" t="s">
        <v>68</v>
      </c>
    </row>
    <row r="79" spans="1:11" ht="19.5" customHeight="1" x14ac:dyDescent="0.15">
      <c r="B79" s="95"/>
      <c r="C79" s="293" t="s">
        <v>126</v>
      </c>
      <c r="D79" s="293"/>
      <c r="E79" s="264"/>
      <c r="F79" s="265">
        <f>F78-F77</f>
        <v>0</v>
      </c>
      <c r="G79" s="264"/>
      <c r="H79" s="265">
        <f>H78-H77</f>
        <v>0</v>
      </c>
      <c r="I79" s="264"/>
      <c r="J79" s="265">
        <f>J78-J77</f>
        <v>0</v>
      </c>
      <c r="K79" s="264"/>
    </row>
  </sheetData>
  <customSheetViews>
    <customSheetView guid="{E0F1745A-8967-4D83-A580-4D5EE440D48E}" scale="85" showPageBreaks="1" fitToPage="1" printArea="1" view="pageBreakPreview">
      <selection activeCell="C11" sqref="C11:F11"/>
      <pageMargins left="0.78740157480314965" right="0.39370078740157483" top="0.59055118110236227" bottom="0.59055118110236227" header="0.51181102362204722" footer="0.51181102362204722"/>
      <printOptions horizontalCentered="1" verticalCentered="1"/>
      <headerFooter alignWithMargins="0"/>
    </customSheetView>
    <customSheetView guid="{3ACB2A74-FEAF-41D0-BE97-A529E747F31E}" showPageBreaks="1" fitToPage="1" printArea="1" topLeftCell="A76">
      <selection activeCell="C8" sqref="C8:D8"/>
      <rowBreaks count="1" manualBreakCount="1">
        <brk id="45" max="16383" man="1"/>
      </rowBreaks>
      <pageMargins left="0.78740157480314965" right="0.39370078740157483" top="0.59055118110236227" bottom="0.59055118110236227" header="0.51181102362204722" footer="0.51181102362204722"/>
      <printOptions horizontalCentered="1"/>
      <pageSetup paperSize="9" scale="77" fitToHeight="0" orientation="portrait" r:id="rId1"/>
      <headerFooter alignWithMargins="0"/>
    </customSheetView>
    <customSheetView guid="{8A4AB8BA-1411-4C91-A8A1-9D8F7D7FBFD6}" showPageBreaks="1" fitToPage="1" printArea="1">
      <selection activeCell="H81" sqref="H81"/>
      <rowBreaks count="1" manualBreakCount="1">
        <brk id="46" max="16383" man="1"/>
      </rowBreaks>
      <pageMargins left="0.78740157480314965" right="0.39370078740157483" top="0.59055118110236227" bottom="0.59055118110236227" header="0.51181102362204722" footer="0.51181102362204722"/>
      <printOptions horizontalCentered="1"/>
      <pageSetup paperSize="9" scale="76" fitToHeight="0" orientation="portrait" r:id="rId2"/>
      <headerFooter alignWithMargins="0"/>
    </customSheetView>
    <customSheetView guid="{19B35B99-1BD4-4493-8832-63556C7A37A5}" scale="130" showPageBreaks="1" fitToPage="1" printArea="1" topLeftCell="A73">
      <selection activeCell="E81" sqref="E80:E81"/>
      <rowBreaks count="1" manualBreakCount="1">
        <brk id="46" max="16383" man="1"/>
      </rowBreaks>
      <pageMargins left="0.78740157480314965" right="0.39370078740157483" top="0.59055118110236227" bottom="0.59055118110236227" header="0.51181102362204722" footer="0.51181102362204722"/>
      <printOptions horizontalCentered="1"/>
      <pageSetup paperSize="9" scale="76" fitToHeight="0" orientation="portrait" r:id="rId3"/>
      <headerFooter alignWithMargins="0"/>
    </customSheetView>
  </customSheetViews>
  <mergeCells count="100">
    <mergeCell ref="B46:B48"/>
    <mergeCell ref="B15:B17"/>
    <mergeCell ref="B36:D36"/>
    <mergeCell ref="C19:D19"/>
    <mergeCell ref="C18:D18"/>
    <mergeCell ref="C35:D35"/>
    <mergeCell ref="C34:D34"/>
    <mergeCell ref="C33:D33"/>
    <mergeCell ref="C32:D32"/>
    <mergeCell ref="C31:D31"/>
    <mergeCell ref="C30:D30"/>
    <mergeCell ref="C29:D29"/>
    <mergeCell ref="C28:D28"/>
    <mergeCell ref="C27:D27"/>
    <mergeCell ref="I14:J14"/>
    <mergeCell ref="C70:E70"/>
    <mergeCell ref="B9:D9"/>
    <mergeCell ref="B18:B20"/>
    <mergeCell ref="B21:B23"/>
    <mergeCell ref="B24:B26"/>
    <mergeCell ref="B27:B29"/>
    <mergeCell ref="B30:B32"/>
    <mergeCell ref="B33:B35"/>
    <mergeCell ref="I15:J15"/>
    <mergeCell ref="I16:J16"/>
    <mergeCell ref="B49:B51"/>
    <mergeCell ref="B52:B54"/>
    <mergeCell ref="B55:B57"/>
    <mergeCell ref="B43:B45"/>
    <mergeCell ref="B40:B42"/>
    <mergeCell ref="B1:D1"/>
    <mergeCell ref="B2:K2"/>
    <mergeCell ref="E6:F6"/>
    <mergeCell ref="G6:H6"/>
    <mergeCell ref="I6:J6"/>
    <mergeCell ref="B6:D6"/>
    <mergeCell ref="C23:D23"/>
    <mergeCell ref="B12:C12"/>
    <mergeCell ref="C56:D56"/>
    <mergeCell ref="C57:D57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22:D22"/>
    <mergeCell ref="C21:D21"/>
    <mergeCell ref="C20:D20"/>
    <mergeCell ref="E66:F66"/>
    <mergeCell ref="G66:H66"/>
    <mergeCell ref="E14:F14"/>
    <mergeCell ref="G14:H14"/>
    <mergeCell ref="C17:D17"/>
    <mergeCell ref="C16:D16"/>
    <mergeCell ref="C15:D15"/>
    <mergeCell ref="C14:D14"/>
    <mergeCell ref="C39:D39"/>
    <mergeCell ref="C40:D40"/>
    <mergeCell ref="C41:D41"/>
    <mergeCell ref="C42:D42"/>
    <mergeCell ref="C43:D43"/>
    <mergeCell ref="C26:D26"/>
    <mergeCell ref="C25:D25"/>
    <mergeCell ref="C24:D24"/>
    <mergeCell ref="C67:D67"/>
    <mergeCell ref="B38:I38"/>
    <mergeCell ref="C58:D58"/>
    <mergeCell ref="C59:D59"/>
    <mergeCell ref="C60:D60"/>
    <mergeCell ref="B61:D61"/>
    <mergeCell ref="E39:F39"/>
    <mergeCell ref="G39:H39"/>
    <mergeCell ref="I39:J39"/>
    <mergeCell ref="I66:J66"/>
    <mergeCell ref="C54:D54"/>
    <mergeCell ref="C55:D55"/>
    <mergeCell ref="C53:D53"/>
    <mergeCell ref="B58:B60"/>
    <mergeCell ref="B65:C65"/>
    <mergeCell ref="B66:D66"/>
    <mergeCell ref="B62:D62"/>
    <mergeCell ref="B63:D63"/>
    <mergeCell ref="H70:I70"/>
    <mergeCell ref="C79:D79"/>
    <mergeCell ref="C73:D73"/>
    <mergeCell ref="E73:F73"/>
    <mergeCell ref="G73:H73"/>
    <mergeCell ref="I73:J73"/>
    <mergeCell ref="B74:B78"/>
    <mergeCell ref="C74:D74"/>
    <mergeCell ref="C75:D75"/>
    <mergeCell ref="C76:D76"/>
    <mergeCell ref="C77:D77"/>
    <mergeCell ref="C78:D78"/>
    <mergeCell ref="B69:D69"/>
    <mergeCell ref="C68:D68"/>
  </mergeCells>
  <phoneticPr fontId="1"/>
  <printOptions horizontalCentered="1"/>
  <pageMargins left="0.78740157480314965" right="0.39370078740157483" top="0.59055118110236227" bottom="0.59055118110236227" header="0.51181102362204722" footer="0.51181102362204722"/>
  <pageSetup paperSize="9" scale="76" fitToHeight="0" orientation="portrait" r:id="rId4"/>
  <headerFooter alignWithMargins="0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B1:I16"/>
  <sheetViews>
    <sheetView zoomScale="75" zoomScaleNormal="75" zoomScaleSheetLayoutView="70" workbookViewId="0">
      <selection activeCell="M7" sqref="M7"/>
    </sheetView>
  </sheetViews>
  <sheetFormatPr defaultRowHeight="14.25" x14ac:dyDescent="0.15"/>
  <cols>
    <col min="1" max="1" width="2.125" style="167" customWidth="1"/>
    <col min="2" max="2" width="16.75" style="167" customWidth="1"/>
    <col min="3" max="9" width="12.5" style="167" customWidth="1"/>
    <col min="10" max="16384" width="9" style="167"/>
  </cols>
  <sheetData>
    <row r="1" spans="2:9" ht="25.5" customHeight="1" x14ac:dyDescent="0.15">
      <c r="B1" s="1" t="s">
        <v>102</v>
      </c>
    </row>
    <row r="2" spans="2:9" ht="28.5" x14ac:dyDescent="0.15">
      <c r="B2" s="357" t="s">
        <v>73</v>
      </c>
      <c r="C2" s="357"/>
      <c r="D2" s="357"/>
      <c r="E2" s="357"/>
      <c r="F2" s="357"/>
      <c r="G2" s="357"/>
      <c r="H2" s="357"/>
      <c r="I2" s="357"/>
    </row>
    <row r="3" spans="2:9" ht="24.75" customHeight="1" thickBot="1" x14ac:dyDescent="0.2">
      <c r="I3" s="168" t="s">
        <v>2</v>
      </c>
    </row>
    <row r="4" spans="2:9" s="176" customFormat="1" ht="39.75" customHeight="1" x14ac:dyDescent="0.15">
      <c r="B4" s="169"/>
      <c r="C4" s="170" t="s">
        <v>23</v>
      </c>
      <c r="D4" s="171"/>
      <c r="E4" s="172"/>
      <c r="F4" s="173" t="s">
        <v>23</v>
      </c>
      <c r="G4" s="174"/>
      <c r="H4" s="173"/>
      <c r="I4" s="175" t="s">
        <v>13</v>
      </c>
    </row>
    <row r="5" spans="2:9" s="176" customFormat="1" ht="39.75" customHeight="1" x14ac:dyDescent="0.15">
      <c r="B5" s="177" t="s">
        <v>14</v>
      </c>
      <c r="C5" s="178" t="s">
        <v>24</v>
      </c>
      <c r="D5" s="179" t="s">
        <v>100</v>
      </c>
      <c r="E5" s="180" t="s">
        <v>129</v>
      </c>
      <c r="F5" s="181" t="s">
        <v>25</v>
      </c>
      <c r="G5" s="179" t="s">
        <v>100</v>
      </c>
      <c r="H5" s="180" t="s">
        <v>129</v>
      </c>
      <c r="I5" s="182" t="s">
        <v>28</v>
      </c>
    </row>
    <row r="6" spans="2:9" s="190" customFormat="1" ht="56.25" customHeight="1" x14ac:dyDescent="0.15">
      <c r="B6" s="183" t="s">
        <v>6</v>
      </c>
      <c r="C6" s="184">
        <f>D6+E6</f>
        <v>0</v>
      </c>
      <c r="D6" s="185"/>
      <c r="E6" s="186"/>
      <c r="F6" s="187">
        <f t="shared" ref="F6:F11" si="0">G6+H6</f>
        <v>0</v>
      </c>
      <c r="G6" s="185"/>
      <c r="H6" s="188"/>
      <c r="I6" s="189">
        <f>C6+F6</f>
        <v>0</v>
      </c>
    </row>
    <row r="7" spans="2:9" s="190" customFormat="1" ht="56.25" customHeight="1" x14ac:dyDescent="0.15">
      <c r="B7" s="183" t="s">
        <v>97</v>
      </c>
      <c r="C7" s="184">
        <f t="shared" ref="C7:C11" si="1">D7+E7</f>
        <v>0</v>
      </c>
      <c r="D7" s="185"/>
      <c r="E7" s="186"/>
      <c r="F7" s="187">
        <f t="shared" si="0"/>
        <v>0</v>
      </c>
      <c r="G7" s="185"/>
      <c r="H7" s="188"/>
      <c r="I7" s="189">
        <f t="shared" ref="I7:I12" si="2">C7+F7</f>
        <v>0</v>
      </c>
    </row>
    <row r="8" spans="2:9" s="190" customFormat="1" ht="56.25" customHeight="1" x14ac:dyDescent="0.15">
      <c r="B8" s="183" t="s">
        <v>5</v>
      </c>
      <c r="C8" s="184">
        <f t="shared" si="1"/>
        <v>0</v>
      </c>
      <c r="D8" s="185"/>
      <c r="E8" s="186"/>
      <c r="F8" s="187">
        <f t="shared" si="0"/>
        <v>0</v>
      </c>
      <c r="G8" s="185"/>
      <c r="H8" s="188"/>
      <c r="I8" s="189">
        <f t="shared" si="2"/>
        <v>0</v>
      </c>
    </row>
    <row r="9" spans="2:9" s="190" customFormat="1" ht="56.25" customHeight="1" x14ac:dyDescent="0.15">
      <c r="B9" s="191" t="s">
        <v>3</v>
      </c>
      <c r="C9" s="184">
        <f t="shared" si="1"/>
        <v>0</v>
      </c>
      <c r="D9" s="185"/>
      <c r="E9" s="186"/>
      <c r="F9" s="187">
        <f t="shared" si="0"/>
        <v>0</v>
      </c>
      <c r="G9" s="185"/>
      <c r="H9" s="188"/>
      <c r="I9" s="189">
        <f t="shared" si="2"/>
        <v>0</v>
      </c>
    </row>
    <row r="10" spans="2:9" s="196" customFormat="1" ht="56.25" customHeight="1" x14ac:dyDescent="0.15">
      <c r="B10" s="192" t="s">
        <v>99</v>
      </c>
      <c r="C10" s="193">
        <f t="shared" si="1"/>
        <v>0</v>
      </c>
      <c r="D10" s="194"/>
      <c r="E10" s="186"/>
      <c r="F10" s="195">
        <f t="shared" si="0"/>
        <v>0</v>
      </c>
      <c r="G10" s="194"/>
      <c r="H10" s="188"/>
      <c r="I10" s="189">
        <f t="shared" si="2"/>
        <v>0</v>
      </c>
    </row>
    <row r="11" spans="2:9" s="190" customFormat="1" ht="56.25" customHeight="1" thickBot="1" x14ac:dyDescent="0.2">
      <c r="B11" s="231" t="s">
        <v>104</v>
      </c>
      <c r="C11" s="184">
        <f t="shared" si="1"/>
        <v>0</v>
      </c>
      <c r="D11" s="185"/>
      <c r="E11" s="186"/>
      <c r="F11" s="187">
        <f t="shared" si="0"/>
        <v>0</v>
      </c>
      <c r="G11" s="185"/>
      <c r="H11" s="188"/>
      <c r="I11" s="230">
        <f t="shared" si="2"/>
        <v>0</v>
      </c>
    </row>
    <row r="12" spans="2:9" s="190" customFormat="1" ht="56.25" customHeight="1" thickBot="1" x14ac:dyDescent="0.2">
      <c r="B12" s="197" t="s">
        <v>13</v>
      </c>
      <c r="C12" s="198">
        <f t="shared" ref="C12:H12" si="3">SUM(C6:C11)</f>
        <v>0</v>
      </c>
      <c r="D12" s="199">
        <f t="shared" si="3"/>
        <v>0</v>
      </c>
      <c r="E12" s="200">
        <f t="shared" si="3"/>
        <v>0</v>
      </c>
      <c r="F12" s="201">
        <f t="shared" si="3"/>
        <v>0</v>
      </c>
      <c r="G12" s="199">
        <f t="shared" si="3"/>
        <v>0</v>
      </c>
      <c r="H12" s="202">
        <f t="shared" si="3"/>
        <v>0</v>
      </c>
      <c r="I12" s="203">
        <f t="shared" si="2"/>
        <v>0</v>
      </c>
    </row>
    <row r="13" spans="2:9" ht="7.5" customHeight="1" x14ac:dyDescent="0.15"/>
    <row r="14" spans="2:9" ht="19.5" hidden="1" customHeight="1" x14ac:dyDescent="0.15">
      <c r="B14" s="204" t="s">
        <v>39</v>
      </c>
      <c r="C14" s="204"/>
      <c r="D14" s="204"/>
      <c r="E14" s="204"/>
      <c r="F14" s="204"/>
      <c r="G14" s="204"/>
      <c r="H14" s="204"/>
    </row>
    <row r="15" spans="2:9" ht="19.5" customHeight="1" x14ac:dyDescent="0.15">
      <c r="B15" s="204" t="s">
        <v>103</v>
      </c>
      <c r="C15" s="204"/>
      <c r="D15" s="204"/>
      <c r="E15" s="204"/>
      <c r="F15" s="204"/>
      <c r="G15" s="204"/>
      <c r="H15" s="204"/>
    </row>
    <row r="16" spans="2:9" ht="19.5" customHeight="1" x14ac:dyDescent="0.15">
      <c r="B16" s="204" t="s">
        <v>54</v>
      </c>
      <c r="C16" s="204"/>
      <c r="D16" s="204"/>
      <c r="E16" s="204"/>
      <c r="F16" s="204"/>
      <c r="G16" s="204"/>
      <c r="H16" s="204"/>
    </row>
  </sheetData>
  <customSheetViews>
    <customSheetView guid="{E0F1745A-8967-4D83-A580-4D5EE440D48E}" scale="70" showPageBreaks="1" fitToPage="1" printArea="1" hiddenRows="1" view="pageBreakPreview" topLeftCell="A4">
      <selection activeCell="E21" sqref="E21"/>
      <pageMargins left="0.59055118110236227" right="0.59055118110236227" top="0.98425196850393704" bottom="0.59055118110236227" header="0.51181102362204722" footer="0.51181102362204722"/>
      <printOptions horizontalCentered="1"/>
      <headerFooter alignWithMargins="0"/>
    </customSheetView>
    <customSheetView guid="{3ACB2A74-FEAF-41D0-BE97-A529E747F31E}" scale="75" showPageBreaks="1" fitToPage="1" printArea="1" hiddenRows="1">
      <selection activeCell="D8" sqref="D8"/>
      <pageMargins left="0.59055118110236227" right="0.59055118110236227" top="0.98425196850393704" bottom="0.59055118110236227" header="0.51181102362204722" footer="0.51181102362204722"/>
      <printOptions horizontalCentered="1"/>
      <pageSetup paperSize="9" scale="96" orientation="landscape" r:id="rId1"/>
      <headerFooter alignWithMargins="0"/>
    </customSheetView>
    <customSheetView guid="{8A4AB8BA-1411-4C91-A8A1-9D8F7D7FBFD6}" scale="75" showPageBreaks="1" fitToPage="1" printArea="1" hiddenRows="1">
      <selection activeCell="N11" sqref="N11"/>
      <pageMargins left="0.7" right="0.7" top="0.75" bottom="0.75" header="0.3" footer="0.3"/>
      <printOptions horizontalCentered="1"/>
      <pageSetup paperSize="9" scale="85" orientation="portrait" r:id="rId2"/>
      <headerFooter alignWithMargins="0"/>
    </customSheetView>
    <customSheetView guid="{19B35B99-1BD4-4493-8832-63556C7A37A5}" scale="75" showPageBreaks="1" fitToPage="1" printArea="1" hiddenRows="1">
      <selection activeCell="I12" sqref="I12"/>
      <pageMargins left="0.7" right="0.7" top="0.75" bottom="0.75" header="0.3" footer="0.3"/>
      <printOptions horizontalCentered="1"/>
      <pageSetup paperSize="9" scale="85" orientation="portrait" r:id="rId3"/>
      <headerFooter alignWithMargins="0"/>
    </customSheetView>
  </customSheetViews>
  <mergeCells count="1">
    <mergeCell ref="B2:I2"/>
  </mergeCells>
  <phoneticPr fontId="1"/>
  <printOptions horizontalCentered="1"/>
  <pageMargins left="0.7" right="0.7" top="0.75" bottom="0.75" header="0.3" footer="0.3"/>
  <pageSetup paperSize="9" scale="85" orientation="portrait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別紙４-１</vt:lpstr>
      <vt:lpstr>別紙３①</vt:lpstr>
      <vt:lpstr>別紙３②</vt:lpstr>
      <vt:lpstr>別紙３①!Print_Area</vt:lpstr>
      <vt:lpstr>別紙３②!Print_Area</vt:lpstr>
      <vt:lpstr>'別紙４-１'!Print_Area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ISICO高橋雅彦</cp:lastModifiedBy>
  <cp:lastPrinted>2021-04-23T00:20:15Z</cp:lastPrinted>
  <dcterms:modified xsi:type="dcterms:W3CDTF">2021-05-07T01:58:51Z</dcterms:modified>
</cp:coreProperties>
</file>