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10.1.101.21\02企業振興部\01 設備導入支援課\2023年度 設備導入支援課\05 DX設備導入支援事業\03 ★募集要領等\"/>
    </mc:Choice>
  </mc:AlternateContent>
  <xr:revisionPtr revIDLastSave="0" documentId="13_ncr:1_{C1583DAC-D693-4535-BDE0-46ECB6A9151D}" xr6:coauthVersionLast="47" xr6:coauthVersionMax="47" xr10:uidLastSave="{00000000-0000-0000-0000-000000000000}"/>
  <workbookProtection workbookAlgorithmName="SHA-512" workbookHashValue="odPrtghkkKxw7LfA3XhquZN+SOlE+8w8ZPmbWwp0KgnVMAoIxKH5/ef9W6+KSnGOthTHgUQ9VuckzQQMij8dEQ==" workbookSaltValue="FhxmV63tFCxvPIcc7ywGSA==" workbookSpinCount="100000" lockStructure="1"/>
  <bookViews>
    <workbookView xWindow="-120" yWindow="-120" windowWidth="29040" windowHeight="15840" tabRatio="912" activeTab="1" xr2:uid="{BA1F9898-EC56-4AD4-8702-6BBEC346C315}"/>
  </bookViews>
  <sheets>
    <sheet name="提出物チェックリスト" sheetId="12" r:id="rId1"/>
    <sheet name="事業計画書（別記様式）" sheetId="1" r:id="rId2"/>
    <sheet name="事業計画（別紙1）" sheetId="3" r:id="rId3"/>
    <sheet name="事業内容（別紙2）" sheetId="5" r:id="rId4"/>
    <sheet name="事業予算（別紙3）" sheetId="2" r:id="rId5"/>
    <sheet name="デジタル投資計画書（別紙4）" sheetId="11" r:id="rId6"/>
    <sheet name="【賃上げ要件】賃金引上げ計画の誓約書" sheetId="10" r:id="rId7"/>
    <sheet name="事業計画（別紙1） ＜記載例＞" sheetId="14" r:id="rId8"/>
    <sheet name="事業内容（別紙2）＜記載例＞" sheetId="15" r:id="rId9"/>
    <sheet name="事業予算（別紙3） ＜記載例＞" sheetId="16" r:id="rId10"/>
    <sheet name="デジタル投資計画書（別紙4） ＜記載例＞" sheetId="17" r:id="rId11"/>
    <sheet name="出力リスト" sheetId="13" r:id="rId12"/>
  </sheets>
  <externalReferences>
    <externalReference r:id="rId13"/>
  </externalReferences>
  <definedNames>
    <definedName name="_xlnm._FilterDatabase" localSheetId="1" hidden="1">'事業計画書（別記様式）'!$A$8:$AD$38</definedName>
    <definedName name="_xlnm._FilterDatabase" localSheetId="3" hidden="1">'事業内容（別紙2）'!$A$71:$AD$127</definedName>
    <definedName name="_xlnm._FilterDatabase" localSheetId="4" hidden="1">'事業予算（別紙3）'!$A$1:$BD$55</definedName>
    <definedName name="_xlnm._FilterDatabase" localSheetId="9" hidden="1">'事業予算（別紙3） ＜記載例＞'!$A$1:$BD$55</definedName>
    <definedName name="_xlnm.Print_Area" localSheetId="6">【賃上げ要件】賃金引上げ計画の誓約書!$A$1:$S$33</definedName>
    <definedName name="_xlnm.Print_Area" localSheetId="5">'デジタル投資計画書（別紙4）'!$A$1:$Y$68</definedName>
    <definedName name="_xlnm.Print_Area" localSheetId="10">'デジタル投資計画書（別紙4） ＜記載例＞'!$A$1:$Y$68</definedName>
    <definedName name="_xlnm.Print_Area" localSheetId="2">'事業計画（別紙1）'!$A$1:$AC$35</definedName>
    <definedName name="_xlnm.Print_Area" localSheetId="7">'事業計画（別紙1） ＜記載例＞'!$A$1:$AC$35</definedName>
    <definedName name="_xlnm.Print_Area" localSheetId="1">'事業計画書（別記様式）'!$A$1:$AC$38</definedName>
    <definedName name="_xlnm.Print_Area" localSheetId="3">'事業内容（別紙2）'!$A$1:$AC$142</definedName>
    <definedName name="_xlnm.Print_Area" localSheetId="8">'事業内容（別紙2）＜記載例＞'!$A$1:$AC$142</definedName>
    <definedName name="_xlnm.Print_Area" localSheetId="4">'事業予算（別紙3）'!$A$1:$BC$63</definedName>
    <definedName name="_xlnm.Print_Area" localSheetId="9">'事業予算（別紙3） ＜記載例＞'!$A$1:$BC$63</definedName>
    <definedName name="_xlnm.Print_Area" localSheetId="11">出力リスト!$B$2:$AS$3</definedName>
    <definedName name="_xlnm.Print_Area" localSheetId="0">提出物チェックリスト!$A$1:$AF$11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3" l="1"/>
  <c r="D1" i="11"/>
  <c r="N2" i="1"/>
  <c r="A3" i="1"/>
  <c r="B1" i="10"/>
  <c r="F22" i="10" l="1"/>
  <c r="O22" i="10"/>
  <c r="M26" i="10"/>
  <c r="D26" i="10"/>
  <c r="M21" i="10"/>
  <c r="A5" i="17" l="1"/>
  <c r="AR62" i="16"/>
  <c r="AR63" i="16" s="1"/>
  <c r="AR51" i="16"/>
  <c r="AR45" i="16"/>
  <c r="AR39" i="16"/>
  <c r="AR28" i="16"/>
  <c r="AR27" i="16"/>
  <c r="AR26" i="16"/>
  <c r="AR25" i="16"/>
  <c r="D1" i="16"/>
  <c r="Y123" i="15"/>
  <c r="T123" i="15"/>
  <c r="O123" i="15"/>
  <c r="J123" i="15"/>
  <c r="D1" i="15"/>
  <c r="D1" i="14"/>
  <c r="AS3" i="13"/>
  <c r="AR3" i="13"/>
  <c r="AQ3" i="13"/>
  <c r="AP3" i="13"/>
  <c r="AO3" i="13"/>
  <c r="AN3" i="13"/>
  <c r="AL3" i="13"/>
  <c r="AK3" i="13"/>
  <c r="AJ3" i="13"/>
  <c r="AI3" i="13"/>
  <c r="AH3" i="13"/>
  <c r="AG3" i="13"/>
  <c r="AF3" i="13"/>
  <c r="AE3" i="13"/>
  <c r="AC3" i="13"/>
  <c r="AB3" i="13"/>
  <c r="AA3" i="13"/>
  <c r="Z3" i="13"/>
  <c r="Y3" i="13"/>
  <c r="X3" i="13"/>
  <c r="V3" i="13"/>
  <c r="U3" i="13"/>
  <c r="T3" i="13"/>
  <c r="S3" i="13"/>
  <c r="R3" i="13"/>
  <c r="Q3" i="13"/>
  <c r="P3" i="13"/>
  <c r="N3" i="13"/>
  <c r="M3" i="13"/>
  <c r="L3" i="13"/>
  <c r="K3" i="13"/>
  <c r="J3" i="13"/>
  <c r="I3" i="13"/>
  <c r="H3" i="13"/>
  <c r="G3" i="13"/>
  <c r="AR52" i="16" l="1"/>
  <c r="AR53" i="16" s="1"/>
  <c r="K1" i="16" s="1"/>
  <c r="O124" i="15"/>
  <c r="O125" i="15" s="1"/>
  <c r="T124" i="15"/>
  <c r="Y124" i="15"/>
  <c r="F3" i="13"/>
  <c r="E3" i="13"/>
  <c r="D3" i="13"/>
  <c r="I5" i="11"/>
  <c r="G4" i="11"/>
  <c r="G3" i="11"/>
  <c r="T125" i="15" l="1"/>
  <c r="Y125" i="15"/>
  <c r="AV1" i="16"/>
  <c r="R1" i="16"/>
  <c r="AK1" i="16"/>
  <c r="AA1" i="16"/>
  <c r="AM18" i="1"/>
  <c r="F18" i="1" s="1"/>
  <c r="AR28" i="2"/>
  <c r="AR27" i="2"/>
  <c r="AR26" i="2"/>
  <c r="AR25" i="2"/>
  <c r="A5" i="11"/>
  <c r="D1" i="2"/>
  <c r="AR62" i="2"/>
  <c r="AR63" i="2" s="1"/>
  <c r="AR51" i="2"/>
  <c r="AR45" i="2"/>
  <c r="AR39" i="2"/>
  <c r="D1" i="5"/>
  <c r="N1" i="3"/>
  <c r="T29" i="1"/>
  <c r="AD3" i="13" s="1"/>
  <c r="AM27" i="1"/>
  <c r="J126" i="15" l="1"/>
  <c r="Y126" i="15" s="1"/>
  <c r="AM19" i="1"/>
  <c r="BA52" i="2" s="1"/>
  <c r="AM3" i="13" s="1"/>
  <c r="O3" i="13"/>
  <c r="AR52" i="2"/>
  <c r="AA1" i="2" s="1"/>
  <c r="F24" i="1"/>
  <c r="W3" i="13" s="1"/>
  <c r="Y123" i="5"/>
  <c r="T123" i="5"/>
  <c r="O123" i="5"/>
  <c r="J123" i="5"/>
  <c r="BD25" i="2" l="1"/>
  <c r="AR53" i="2"/>
  <c r="K1" i="2" s="1"/>
  <c r="AK1" i="2"/>
  <c r="R1" i="2"/>
  <c r="T124" i="5"/>
  <c r="O124" i="5"/>
  <c r="O125" i="5" s="1"/>
  <c r="Y124" i="5"/>
  <c r="T125" i="5" l="1"/>
  <c r="Y125" i="5"/>
  <c r="J126" i="5" l="1"/>
  <c r="Y126" i="5" s="1"/>
  <c r="A4" i="1" l="1"/>
</calcChain>
</file>

<file path=xl/sharedStrings.xml><?xml version="1.0" encoding="utf-8"?>
<sst xmlns="http://schemas.openxmlformats.org/spreadsheetml/2006/main" count="610" uniqueCount="385">
  <si>
    <t>別記様式</t>
    <rPh sb="0" eb="4">
      <t>ベッキヨウシキ</t>
    </rPh>
    <phoneticPr fontId="1"/>
  </si>
  <si>
    <t>（公財）石川県産業創出支援機構　理事長 殿</t>
    <rPh sb="1" eb="2">
      <t>コウ</t>
    </rPh>
    <rPh sb="2" eb="3">
      <t>ザイ</t>
    </rPh>
    <rPh sb="4" eb="7">
      <t>イシカワケン</t>
    </rPh>
    <rPh sb="7" eb="15">
      <t>サンギョウソウシュツシエンキコウ</t>
    </rPh>
    <rPh sb="16" eb="19">
      <t>リジチョウ</t>
    </rPh>
    <rPh sb="20" eb="21">
      <t>ドノ</t>
    </rPh>
    <phoneticPr fontId="1"/>
  </si>
  <si>
    <t>日</t>
    <rPh sb="0" eb="1">
      <t>ニチ</t>
    </rPh>
    <phoneticPr fontId="1"/>
  </si>
  <si>
    <t>企業名</t>
    <rPh sb="0" eb="3">
      <t>キギョウメイ</t>
    </rPh>
    <phoneticPr fontId="1"/>
  </si>
  <si>
    <t>所在地</t>
    <phoneticPr fontId="1"/>
  </si>
  <si>
    <t>代表者役職・氏名</t>
    <rPh sb="0" eb="3">
      <t>ダイヒョウシャ</t>
    </rPh>
    <rPh sb="3" eb="5">
      <t>ヤクショク</t>
    </rPh>
    <rPh sb="6" eb="8">
      <t>シメイ</t>
    </rPh>
    <phoneticPr fontId="1"/>
  </si>
  <si>
    <t>記</t>
    <rPh sb="0" eb="1">
      <t>キ</t>
    </rPh>
    <phoneticPr fontId="1"/>
  </si>
  <si>
    <t>企業名</t>
    <rPh sb="0" eb="3">
      <t>キギョウメイ</t>
    </rPh>
    <phoneticPr fontId="1"/>
  </si>
  <si>
    <t>代表者役職</t>
    <rPh sb="0" eb="3">
      <t>ダイヒョウシャ</t>
    </rPh>
    <rPh sb="3" eb="5">
      <t>ヤクショク</t>
    </rPh>
    <phoneticPr fontId="1"/>
  </si>
  <si>
    <t>代表者氏名</t>
    <rPh sb="0" eb="5">
      <t>ダイヒョウシャシメイ</t>
    </rPh>
    <phoneticPr fontId="1"/>
  </si>
  <si>
    <t>所在地</t>
    <rPh sb="0" eb="3">
      <t>ショザイチ</t>
    </rPh>
    <phoneticPr fontId="1"/>
  </si>
  <si>
    <t>〒</t>
    <phoneticPr fontId="1"/>
  </si>
  <si>
    <t>資本金</t>
    <rPh sb="0" eb="3">
      <t>シホンキン</t>
    </rPh>
    <phoneticPr fontId="1"/>
  </si>
  <si>
    <t>区　分</t>
    <rPh sb="0" eb="1">
      <t>ク</t>
    </rPh>
    <rPh sb="2" eb="3">
      <t>ブン</t>
    </rPh>
    <phoneticPr fontId="1"/>
  </si>
  <si>
    <t>業　種</t>
    <rPh sb="0" eb="1">
      <t>ギョウ</t>
    </rPh>
    <rPh sb="2" eb="3">
      <t>シュ</t>
    </rPh>
    <phoneticPr fontId="1"/>
  </si>
  <si>
    <t>直近売上高</t>
    <rPh sb="0" eb="2">
      <t>チョッキン</t>
    </rPh>
    <rPh sb="2" eb="5">
      <t>ウリアゲダカ</t>
    </rPh>
    <phoneticPr fontId="1"/>
  </si>
  <si>
    <t>補助金申請額</t>
    <rPh sb="0" eb="6">
      <t>ホジョキンシンセイガク</t>
    </rPh>
    <phoneticPr fontId="1"/>
  </si>
  <si>
    <t>事業終了時期</t>
    <rPh sb="0" eb="2">
      <t>ジギョウ</t>
    </rPh>
    <rPh sb="2" eb="4">
      <t>シュウリョウ</t>
    </rPh>
    <rPh sb="4" eb="6">
      <t>ジキ</t>
    </rPh>
    <phoneticPr fontId="1"/>
  </si>
  <si>
    <t>勤務先住所</t>
    <rPh sb="0" eb="3">
      <t>キンムサキ</t>
    </rPh>
    <rPh sb="3" eb="5">
      <t>ジュウショ</t>
    </rPh>
    <phoneticPr fontId="1"/>
  </si>
  <si>
    <t>TEL</t>
    <phoneticPr fontId="1"/>
  </si>
  <si>
    <t>E-mail</t>
    <phoneticPr fontId="1"/>
  </si>
  <si>
    <t>千円</t>
    <phoneticPr fontId="1"/>
  </si>
  <si>
    <t>年</t>
    <phoneticPr fontId="1"/>
  </si>
  <si>
    <t>人</t>
    <phoneticPr fontId="1"/>
  </si>
  <si>
    <t>（</t>
    <phoneticPr fontId="1"/>
  </si>
  <si>
    <t>年</t>
    <rPh sb="0" eb="1">
      <t>ネン</t>
    </rPh>
    <phoneticPr fontId="1"/>
  </si>
  <si>
    <t>月期）</t>
    <phoneticPr fontId="1"/>
  </si>
  <si>
    <t>千円</t>
    <rPh sb="0" eb="2">
      <t>センエン</t>
    </rPh>
    <phoneticPr fontId="1"/>
  </si>
  <si>
    <t>（別紙3）</t>
    <rPh sb="1" eb="3">
      <t>ベッシ</t>
    </rPh>
    <phoneticPr fontId="1"/>
  </si>
  <si>
    <t>１　支出</t>
    <rPh sb="2" eb="4">
      <t>シシュツ</t>
    </rPh>
    <phoneticPr fontId="1"/>
  </si>
  <si>
    <t>計</t>
    <rPh sb="0" eb="1">
      <t>ケイ</t>
    </rPh>
    <phoneticPr fontId="1"/>
  </si>
  <si>
    <t>材料・
消耗品費</t>
    <rPh sb="0" eb="2">
      <t>ザイリョウ</t>
    </rPh>
    <rPh sb="4" eb="8">
      <t>ショウモウヒンヒ</t>
    </rPh>
    <phoneticPr fontId="1"/>
  </si>
  <si>
    <t>補助率</t>
    <rPh sb="0" eb="3">
      <t>ホジョリツ</t>
    </rPh>
    <phoneticPr fontId="1"/>
  </si>
  <si>
    <t>（単位：千円）</t>
    <rPh sb="1" eb="3">
      <t>タンイ</t>
    </rPh>
    <rPh sb="4" eb="6">
      <t>センエン</t>
    </rPh>
    <phoneticPr fontId="1"/>
  </si>
  <si>
    <t>２　収入</t>
    <rPh sb="2" eb="4">
      <t>シュウニュウ</t>
    </rPh>
    <phoneticPr fontId="1"/>
  </si>
  <si>
    <t>自己資金</t>
    <rPh sb="0" eb="4">
      <t>ジコシキン</t>
    </rPh>
    <phoneticPr fontId="1"/>
  </si>
  <si>
    <t>借入金</t>
    <rPh sb="0" eb="3">
      <t>カリイレキン</t>
    </rPh>
    <phoneticPr fontId="1"/>
  </si>
  <si>
    <t>その他</t>
    <rPh sb="2" eb="3">
      <t>タ</t>
    </rPh>
    <phoneticPr fontId="1"/>
  </si>
  <si>
    <t>補助金</t>
    <rPh sb="0" eb="3">
      <t>ホジョキン</t>
    </rPh>
    <phoneticPr fontId="1"/>
  </si>
  <si>
    <t>主な調達先</t>
    <rPh sb="0" eb="1">
      <t>オモ</t>
    </rPh>
    <rPh sb="2" eb="5">
      <t>チョウタツサキ</t>
    </rPh>
    <phoneticPr fontId="1"/>
  </si>
  <si>
    <t>（別紙1）</t>
    <rPh sb="1" eb="3">
      <t>ベッシ</t>
    </rPh>
    <phoneticPr fontId="1"/>
  </si>
  <si>
    <t>事業テーマ名</t>
    <rPh sb="0" eb="2">
      <t>ジギョウ</t>
    </rPh>
    <rPh sb="5" eb="6">
      <t>メイ</t>
    </rPh>
    <phoneticPr fontId="1"/>
  </si>
  <si>
    <t>取組背景
（検討経緯）</t>
    <rPh sb="0" eb="4">
      <t>トリクミハイケイ</t>
    </rPh>
    <rPh sb="6" eb="10">
      <t>ケントウケイイ</t>
    </rPh>
    <phoneticPr fontId="1"/>
  </si>
  <si>
    <t>取組内容
（解決策）</t>
    <rPh sb="0" eb="1">
      <t>ト</t>
    </rPh>
    <rPh sb="1" eb="2">
      <t>ク</t>
    </rPh>
    <rPh sb="2" eb="4">
      <t>ナイヨウ</t>
    </rPh>
    <rPh sb="6" eb="9">
      <t>カイケツサク</t>
    </rPh>
    <phoneticPr fontId="1"/>
  </si>
  <si>
    <t>企業名</t>
    <rPh sb="0" eb="3">
      <t>キギョウメイ</t>
    </rPh>
    <phoneticPr fontId="1"/>
  </si>
  <si>
    <t>期待される
効果
（数値目標）</t>
    <rPh sb="0" eb="2">
      <t>キタイ</t>
    </rPh>
    <rPh sb="6" eb="8">
      <t>コウカ</t>
    </rPh>
    <rPh sb="10" eb="14">
      <t>スウチモクヒョウ</t>
    </rPh>
    <phoneticPr fontId="1"/>
  </si>
  <si>
    <t>● 事業テーマ名は、別紙1から自動転記されるため、記載不要です。</t>
    <rPh sb="2" eb="4">
      <t>ジギョウ</t>
    </rPh>
    <rPh sb="7" eb="8">
      <t>メイ</t>
    </rPh>
    <phoneticPr fontId="1"/>
  </si>
  <si>
    <t>● 補助金申請額は、別紙3から自動転記されるため、記載不要です。</t>
    <rPh sb="2" eb="5">
      <t>ホジョキン</t>
    </rPh>
    <rPh sb="5" eb="8">
      <t>シンセイガク</t>
    </rPh>
    <rPh sb="10" eb="12">
      <t>ベッシ</t>
    </rPh>
    <rPh sb="15" eb="19">
      <t>ジドウテンキ</t>
    </rPh>
    <rPh sb="25" eb="29">
      <t>キサイフヨウ</t>
    </rPh>
    <phoneticPr fontId="1"/>
  </si>
  <si>
    <t>事業課題</t>
    <rPh sb="0" eb="2">
      <t>ジギョウ</t>
    </rPh>
    <rPh sb="2" eb="4">
      <t>カダイ</t>
    </rPh>
    <phoneticPr fontId="1"/>
  </si>
  <si>
    <t>（取組内容がわかる
イメージ図や写真、
イラストなどを
貼り付けて下さい）</t>
    <rPh sb="1" eb="5">
      <t>トリクミナイヨウ</t>
    </rPh>
    <rPh sb="14" eb="15">
      <t>ズ</t>
    </rPh>
    <rPh sb="16" eb="18">
      <t>シャシン</t>
    </rPh>
    <rPh sb="28" eb="29">
      <t>ハ</t>
    </rPh>
    <rPh sb="30" eb="31">
      <t>ツ</t>
    </rPh>
    <rPh sb="33" eb="34">
      <t>クダ</t>
    </rPh>
    <phoneticPr fontId="1"/>
  </si>
  <si>
    <t>（導入前後の比較など
により効果が分かる
イラストや写真などを
貼り付けて下さい）</t>
    <rPh sb="1" eb="3">
      <t>ドウニュウ</t>
    </rPh>
    <rPh sb="3" eb="5">
      <t>ゼンゴ</t>
    </rPh>
    <rPh sb="6" eb="8">
      <t>ヒカク</t>
    </rPh>
    <rPh sb="14" eb="16">
      <t>コウカ</t>
    </rPh>
    <rPh sb="17" eb="18">
      <t>ワ</t>
    </rPh>
    <rPh sb="26" eb="28">
      <t>シャシン</t>
    </rPh>
    <rPh sb="32" eb="33">
      <t>ハ</t>
    </rPh>
    <rPh sb="34" eb="35">
      <t>ツ</t>
    </rPh>
    <rPh sb="37" eb="38">
      <t>クダ</t>
    </rPh>
    <phoneticPr fontId="1"/>
  </si>
  <si>
    <t>　</t>
  </si>
  <si>
    <t>（別紙2）</t>
    <rPh sb="1" eb="3">
      <t>ベッシ</t>
    </rPh>
    <phoneticPr fontId="1"/>
  </si>
  <si>
    <t>1. 取組背景・検討経緯</t>
    <rPh sb="3" eb="7">
      <t>トリクミハイケイ</t>
    </rPh>
    <rPh sb="8" eb="12">
      <t>ケントウケイイ</t>
    </rPh>
    <phoneticPr fontId="1"/>
  </si>
  <si>
    <t xml:space="preserve"> </t>
    <phoneticPr fontId="1"/>
  </si>
  <si>
    <t>期待される効果
（数値目標の設定）</t>
    <rPh sb="0" eb="2">
      <t>キタイ</t>
    </rPh>
    <rPh sb="5" eb="7">
      <t>コウカ</t>
    </rPh>
    <rPh sb="9" eb="11">
      <t>スウチ</t>
    </rPh>
    <rPh sb="11" eb="13">
      <t>モクヒョウ</t>
    </rPh>
    <rPh sb="14" eb="16">
      <t>セッテイ</t>
    </rPh>
    <phoneticPr fontId="1"/>
  </si>
  <si>
    <t>導入設備名
（型番があれば記入）</t>
    <rPh sb="0" eb="5">
      <t>ドウニュウセツビメイ</t>
    </rPh>
    <rPh sb="7" eb="9">
      <t>カタバン</t>
    </rPh>
    <rPh sb="13" eb="15">
      <t>キニュウ</t>
    </rPh>
    <phoneticPr fontId="1"/>
  </si>
  <si>
    <t>メーカー名</t>
    <rPh sb="4" eb="5">
      <t>メイ</t>
    </rPh>
    <phoneticPr fontId="1"/>
  </si>
  <si>
    <t>メーカー所在地</t>
    <rPh sb="4" eb="7">
      <t>ショザイチ</t>
    </rPh>
    <phoneticPr fontId="1"/>
  </si>
  <si>
    <t>導入予定価格
（税抜）</t>
    <rPh sb="0" eb="4">
      <t>ドウニュウヨテイ</t>
    </rPh>
    <rPh sb="4" eb="6">
      <t>カカク</t>
    </rPh>
    <rPh sb="8" eb="10">
      <t>ゼイヌ</t>
    </rPh>
    <phoneticPr fontId="1"/>
  </si>
  <si>
    <t>設備導入する部門名</t>
    <rPh sb="0" eb="4">
      <t>セツビドウニュウ</t>
    </rPh>
    <rPh sb="6" eb="9">
      <t>ブモンメイ</t>
    </rPh>
    <phoneticPr fontId="1"/>
  </si>
  <si>
    <t>内容</t>
    <rPh sb="0" eb="2">
      <t>ナイヨウ</t>
    </rPh>
    <phoneticPr fontId="1"/>
  </si>
  <si>
    <t>申請時直近</t>
    <rPh sb="0" eb="3">
      <t>シンセイジ</t>
    </rPh>
    <rPh sb="3" eb="5">
      <t>チョッキン</t>
    </rPh>
    <phoneticPr fontId="1"/>
  </si>
  <si>
    <t>1年後</t>
    <rPh sb="1" eb="3">
      <t>ネンゴ</t>
    </rPh>
    <phoneticPr fontId="1"/>
  </si>
  <si>
    <t>2年後</t>
    <rPh sb="1" eb="3">
      <t>ネンゴ</t>
    </rPh>
    <phoneticPr fontId="1"/>
  </si>
  <si>
    <t>3年後</t>
    <rPh sb="1" eb="3">
      <t>ネンゴ</t>
    </rPh>
    <phoneticPr fontId="1"/>
  </si>
  <si>
    <t>① 売上</t>
    <rPh sb="2" eb="4">
      <t>ウリアゲ</t>
    </rPh>
    <phoneticPr fontId="1"/>
  </si>
  <si>
    <t>② 人件費</t>
    <rPh sb="2" eb="5">
      <t>ジンケンヒ</t>
    </rPh>
    <phoneticPr fontId="1"/>
  </si>
  <si>
    <t>③ 減価償却費</t>
    <rPh sb="2" eb="7">
      <t>ゲンカショウキャクヒ</t>
    </rPh>
    <phoneticPr fontId="1"/>
  </si>
  <si>
    <t>④ 営業利益</t>
    <rPh sb="2" eb="6">
      <t>エイギョウリエキ</t>
    </rPh>
    <phoneticPr fontId="1"/>
  </si>
  <si>
    <t>⑤ 付加価値額（②＋③＋④）</t>
    <rPh sb="2" eb="7">
      <t>フカカチガク</t>
    </rPh>
    <phoneticPr fontId="1"/>
  </si>
  <si>
    <t>⑥ 付加価値額の直近期末比</t>
    <rPh sb="2" eb="7">
      <t>フカカチガク</t>
    </rPh>
    <rPh sb="8" eb="10">
      <t>チョッキン</t>
    </rPh>
    <rPh sb="10" eb="13">
      <t>キマツヒ</t>
    </rPh>
    <phoneticPr fontId="1"/>
  </si>
  <si>
    <r>
      <t>⑦ 年率の伸び率</t>
    </r>
    <r>
      <rPr>
        <sz val="10"/>
        <color theme="1"/>
        <rFont val="Meiryo UI"/>
        <family val="3"/>
        <charset val="128"/>
      </rPr>
      <t>（⑥の前年差）</t>
    </r>
    <rPh sb="2" eb="4">
      <t>ネンリツ</t>
    </rPh>
    <rPh sb="5" eb="6">
      <t>ノ</t>
    </rPh>
    <rPh sb="7" eb="8">
      <t>リツ</t>
    </rPh>
    <rPh sb="11" eb="13">
      <t>ゼンネン</t>
    </rPh>
    <rPh sb="13" eb="14">
      <t>サ</t>
    </rPh>
    <phoneticPr fontId="1"/>
  </si>
  <si>
    <t>⑧ 伸び率合計（⑦の合計）</t>
    <rPh sb="2" eb="3">
      <t>ノ</t>
    </rPh>
    <rPh sb="4" eb="5">
      <t>リツ</t>
    </rPh>
    <rPh sb="5" eb="7">
      <t>ゴウケイ</t>
    </rPh>
    <rPh sb="10" eb="12">
      <t>ゴウケイ</t>
    </rPh>
    <phoneticPr fontId="1"/>
  </si>
  <si>
    <t>専門用語・略語</t>
    <rPh sb="0" eb="4">
      <t>センモンヨウゴ</t>
    </rPh>
    <rPh sb="5" eb="7">
      <t>リャクゴ</t>
    </rPh>
    <phoneticPr fontId="1"/>
  </si>
  <si>
    <t>解説</t>
    <rPh sb="0" eb="2">
      <t>カイセツ</t>
    </rPh>
    <phoneticPr fontId="1"/>
  </si>
  <si>
    <t>⑨ 年率平均伸び率（⑧/３年）</t>
    <rPh sb="2" eb="4">
      <t>ネンリツ</t>
    </rPh>
    <rPh sb="4" eb="6">
      <t>ヘイキン</t>
    </rPh>
    <rPh sb="6" eb="7">
      <t>ノ</t>
    </rPh>
    <rPh sb="8" eb="9">
      <t>リツ</t>
    </rPh>
    <rPh sb="13" eb="14">
      <t>ネン</t>
    </rPh>
    <phoneticPr fontId="1"/>
  </si>
  <si>
    <t>設備導入する
事業所の所在地</t>
    <rPh sb="0" eb="4">
      <t>セツビドウニュウ</t>
    </rPh>
    <rPh sb="7" eb="10">
      <t>ジギョウショ</t>
    </rPh>
    <rPh sb="11" eb="14">
      <t>ショザイチ</t>
    </rPh>
    <phoneticPr fontId="1"/>
  </si>
  <si>
    <t>（１）自社の事業概要　［自社の特色や強みなどを記載してください。］</t>
    <rPh sb="12" eb="14">
      <t>ジシャ</t>
    </rPh>
    <rPh sb="23" eb="25">
      <t>キサイ</t>
    </rPh>
    <phoneticPr fontId="1"/>
  </si>
  <si>
    <t>（１）事業課題　［設備導入によって解決しようとする課題を記載してください。］</t>
    <rPh sb="3" eb="5">
      <t>ジギョウ</t>
    </rPh>
    <rPh sb="5" eb="7">
      <t>カダイ</t>
    </rPh>
    <rPh sb="9" eb="13">
      <t>セツビドウニュウ</t>
    </rPh>
    <rPh sb="17" eb="19">
      <t>カイケツ</t>
    </rPh>
    <rPh sb="25" eb="27">
      <t>カダイ</t>
    </rPh>
    <rPh sb="28" eb="30">
      <t>キサイ</t>
    </rPh>
    <phoneticPr fontId="1"/>
  </si>
  <si>
    <t>2. 事業課題・取組内容・導入効果</t>
    <rPh sb="3" eb="7">
      <t>ジギョウカダイ</t>
    </rPh>
    <rPh sb="8" eb="12">
      <t>トリクミナイヨウ</t>
    </rPh>
    <rPh sb="13" eb="17">
      <t>ドウニュウコウカ</t>
    </rPh>
    <phoneticPr fontId="1"/>
  </si>
  <si>
    <t>（２）取組背景（検討経緯）［申請に至った動機・きっかけ・必要性などを記載してください。］</t>
    <rPh sb="3" eb="7">
      <t>トリクミハイケイ</t>
    </rPh>
    <rPh sb="14" eb="16">
      <t>シンセイ</t>
    </rPh>
    <rPh sb="17" eb="18">
      <t>イタ</t>
    </rPh>
    <rPh sb="34" eb="36">
      <t>キサイ</t>
    </rPh>
    <phoneticPr fontId="1"/>
  </si>
  <si>
    <t>（２）現状の問題点　［上記事業課題を設定した理由などを記載してください。］</t>
    <rPh sb="3" eb="5">
      <t>ゲンジョウ</t>
    </rPh>
    <rPh sb="6" eb="9">
      <t>モンダイテン</t>
    </rPh>
    <rPh sb="11" eb="13">
      <t>ジョウキ</t>
    </rPh>
    <rPh sb="13" eb="15">
      <t>ジギョウ</t>
    </rPh>
    <rPh sb="15" eb="17">
      <t>カダイ</t>
    </rPh>
    <rPh sb="18" eb="20">
      <t>セッテイ</t>
    </rPh>
    <rPh sb="22" eb="24">
      <t>リユウ</t>
    </rPh>
    <rPh sb="27" eb="29">
      <t>キサイ</t>
    </rPh>
    <phoneticPr fontId="1"/>
  </si>
  <si>
    <t>（４）導入予定の設備概要</t>
    <rPh sb="3" eb="7">
      <t>ドウニュウヨテイ</t>
    </rPh>
    <rPh sb="8" eb="12">
      <t>セツビガイヨウ</t>
    </rPh>
    <phoneticPr fontId="1"/>
  </si>
  <si>
    <t>４．専門用語・略語等の解説　【任意記載】</t>
    <rPh sb="2" eb="6">
      <t>センモンヨウゴ</t>
    </rPh>
    <rPh sb="7" eb="10">
      <t>リャクゴトウ</t>
    </rPh>
    <rPh sb="11" eb="13">
      <t>カイセツ</t>
    </rPh>
    <rPh sb="15" eb="19">
      <t>ニンイキサイ</t>
    </rPh>
    <phoneticPr fontId="1"/>
  </si>
  <si>
    <t>導入設備の概要
（特徴など）</t>
    <rPh sb="0" eb="4">
      <t>ドウニュウセツビ</t>
    </rPh>
    <rPh sb="5" eb="7">
      <t>ガイヨウ</t>
    </rPh>
    <rPh sb="9" eb="11">
      <t>トクチョウ</t>
    </rPh>
    <phoneticPr fontId="1"/>
  </si>
  <si>
    <t>　  フォーマットに収まるように内容を調整して記載してください。</t>
    <rPh sb="10" eb="11">
      <t>オサ</t>
    </rPh>
    <rPh sb="16" eb="18">
      <t>ナイヨウ</t>
    </rPh>
    <rPh sb="19" eb="21">
      <t>チョウセイ</t>
    </rPh>
    <rPh sb="23" eb="25">
      <t>キサイ</t>
    </rPh>
    <phoneticPr fontId="1"/>
  </si>
  <si>
    <t>● レイアウト、文字サイズ、行追加、余白などは変更できませんので、</t>
    <rPh sb="8" eb="10">
      <t>モジ</t>
    </rPh>
    <rPh sb="14" eb="17">
      <t>ギョウツイカ</t>
    </rPh>
    <rPh sb="18" eb="20">
      <t>ヨハク</t>
    </rPh>
    <rPh sb="23" eb="25">
      <t>ヘンコウ</t>
    </rPh>
    <phoneticPr fontId="1"/>
  </si>
  <si>
    <t>　</t>
    <phoneticPr fontId="1"/>
  </si>
  <si>
    <t>● 導入予定の設備が複数ある場合は、①、②などと分けて表記してください。</t>
    <phoneticPr fontId="1"/>
  </si>
  <si>
    <t>● 事業課題や期待される効果などが複数ある場合は、①、②などと分けて表記してください。</t>
    <rPh sb="7" eb="9">
      <t>キタイ</t>
    </rPh>
    <rPh sb="12" eb="14">
      <t>コウカ</t>
    </rPh>
    <phoneticPr fontId="1"/>
  </si>
  <si>
    <t>親会社の有無</t>
    <rPh sb="0" eb="3">
      <t>オヤカイシャ</t>
    </rPh>
    <rPh sb="4" eb="6">
      <t>ウム</t>
    </rPh>
    <phoneticPr fontId="1"/>
  </si>
  <si>
    <t>（有の場合は親会社名）</t>
    <rPh sb="1" eb="2">
      <t>ア</t>
    </rPh>
    <rPh sb="3" eb="5">
      <t>バアイ</t>
    </rPh>
    <rPh sb="6" eb="9">
      <t>オヤガイシャ</t>
    </rPh>
    <rPh sb="9" eb="10">
      <t>メイ</t>
    </rPh>
    <phoneticPr fontId="1"/>
  </si>
  <si>
    <t>　ISICOが補助金情報やイベント情報などを提供する「メルマガ」の配信を希望（任意記入）</t>
    <rPh sb="7" eb="12">
      <t>ホジョキンジョウホウ</t>
    </rPh>
    <rPh sb="17" eb="19">
      <t>ジョウホウ</t>
    </rPh>
    <rPh sb="22" eb="24">
      <t>テイキョウ</t>
    </rPh>
    <rPh sb="33" eb="35">
      <t>ハイシン</t>
    </rPh>
    <rPh sb="36" eb="38">
      <t>キボウ</t>
    </rPh>
    <rPh sb="39" eb="41">
      <t>ニンイ</t>
    </rPh>
    <rPh sb="41" eb="43">
      <t>キニュウ</t>
    </rPh>
    <phoneticPr fontId="1"/>
  </si>
  <si>
    <t>部署名</t>
    <rPh sb="0" eb="2">
      <t>ブショ</t>
    </rPh>
    <rPh sb="2" eb="3">
      <t>メイ</t>
    </rPh>
    <phoneticPr fontId="1"/>
  </si>
  <si>
    <t>（カナ）</t>
    <phoneticPr fontId="1"/>
  </si>
  <si>
    <t>● 必要に応じて、図表やイラスト、写真などを貼り付けしてください。</t>
    <rPh sb="2" eb="4">
      <t>ヒツヨウ</t>
    </rPh>
    <rPh sb="5" eb="6">
      <t>オウ</t>
    </rPh>
    <rPh sb="9" eb="11">
      <t>ズヒョウ</t>
    </rPh>
    <rPh sb="17" eb="19">
      <t>シャシン</t>
    </rPh>
    <rPh sb="22" eb="23">
      <t>ハ</t>
    </rPh>
    <rPh sb="24" eb="25">
      <t>ツ</t>
    </rPh>
    <phoneticPr fontId="1"/>
  </si>
  <si>
    <t>事業課題</t>
    <rPh sb="0" eb="4">
      <t>ジギョウカダイ</t>
    </rPh>
    <phoneticPr fontId="1"/>
  </si>
  <si>
    <t>① A</t>
    <phoneticPr fontId="1"/>
  </si>
  <si>
    <t>現状の問題点</t>
    <rPh sb="0" eb="2">
      <t>ゲンジョウ</t>
    </rPh>
    <rPh sb="3" eb="6">
      <t>モンダイテン</t>
    </rPh>
    <phoneticPr fontId="1"/>
  </si>
  <si>
    <t>② B</t>
    <phoneticPr fontId="1"/>
  </si>
  <si>
    <t>取組内容</t>
    <rPh sb="0" eb="4">
      <t>トリクミナイヨウ</t>
    </rPh>
    <phoneticPr fontId="1"/>
  </si>
  <si>
    <t>① A”</t>
    <phoneticPr fontId="1"/>
  </si>
  <si>
    <t>① A’</t>
    <phoneticPr fontId="1"/>
  </si>
  <si>
    <t>② B’</t>
    <phoneticPr fontId="1"/>
  </si>
  <si>
    <t>② B”</t>
    <phoneticPr fontId="1"/>
  </si>
  <si>
    <t>● 分けて表記した場合、各項目（導入設備名、メーカー名、メーカー所在地など）</t>
    <rPh sb="2" eb="3">
      <t>ワ</t>
    </rPh>
    <rPh sb="5" eb="7">
      <t>ヒョウキ</t>
    </rPh>
    <rPh sb="9" eb="11">
      <t>バアイ</t>
    </rPh>
    <rPh sb="12" eb="13">
      <t>カク</t>
    </rPh>
    <rPh sb="13" eb="15">
      <t>コウモク</t>
    </rPh>
    <rPh sb="16" eb="21">
      <t>ドウニュウセツビメイ</t>
    </rPh>
    <rPh sb="26" eb="27">
      <t>メイ</t>
    </rPh>
    <rPh sb="32" eb="35">
      <t>ショザイチ</t>
    </rPh>
    <phoneticPr fontId="1"/>
  </si>
  <si>
    <t>導入設備名</t>
    <rPh sb="0" eb="5">
      <t>ドウニュウセツビメイ</t>
    </rPh>
    <phoneticPr fontId="1"/>
  </si>
  <si>
    <t>① C</t>
    <phoneticPr fontId="1"/>
  </si>
  <si>
    <t>① C’</t>
    <phoneticPr fontId="1"/>
  </si>
  <si>
    <t>① C”</t>
    <phoneticPr fontId="1"/>
  </si>
  <si>
    <t>② D</t>
    <phoneticPr fontId="1"/>
  </si>
  <si>
    <t>② D’</t>
    <phoneticPr fontId="1"/>
  </si>
  <si>
    <t>② D”</t>
    <phoneticPr fontId="1"/>
  </si>
  <si>
    <t>期待される効果</t>
    <rPh sb="0" eb="2">
      <t>キタイ</t>
    </rPh>
    <rPh sb="5" eb="7">
      <t>コウカ</t>
    </rPh>
    <phoneticPr fontId="1"/>
  </si>
  <si>
    <t>① A’’’</t>
    <phoneticPr fontId="1"/>
  </si>
  <si>
    <t>② B’’’</t>
    <phoneticPr fontId="1"/>
  </si>
  <si>
    <t>数値目標の算出根拠・ロードマップ</t>
  </si>
  <si>
    <t>① A’’’’</t>
    <phoneticPr fontId="1"/>
  </si>
  <si>
    <t>② B’’’’</t>
    <phoneticPr fontId="1"/>
  </si>
  <si>
    <t>● 分けて表記した場合、各項目（事業課題、現状の問題点、取組内容、期待される効果、</t>
    <rPh sb="2" eb="3">
      <t>ワ</t>
    </rPh>
    <rPh sb="5" eb="7">
      <t>ヒョウキ</t>
    </rPh>
    <rPh sb="9" eb="11">
      <t>バアイ</t>
    </rPh>
    <rPh sb="12" eb="13">
      <t>カク</t>
    </rPh>
    <rPh sb="13" eb="15">
      <t>コウモク</t>
    </rPh>
    <rPh sb="16" eb="20">
      <t>ジギョウカダイ</t>
    </rPh>
    <rPh sb="21" eb="23">
      <t>ゲンジョウ</t>
    </rPh>
    <rPh sb="24" eb="27">
      <t>モンダイテン</t>
    </rPh>
    <rPh sb="28" eb="30">
      <t>トリクミ</t>
    </rPh>
    <rPh sb="30" eb="32">
      <t>ナイヨウ</t>
    </rPh>
    <rPh sb="33" eb="35">
      <t>キタイ</t>
    </rPh>
    <rPh sb="38" eb="40">
      <t>コウカ</t>
    </rPh>
    <phoneticPr fontId="1"/>
  </si>
  <si>
    <t>導入予定価格</t>
    <rPh sb="0" eb="6">
      <t>ドウニュウヨテイカカク</t>
    </rPh>
    <phoneticPr fontId="1"/>
  </si>
  <si>
    <t>① C’’’</t>
    <phoneticPr fontId="1"/>
  </si>
  <si>
    <t>② D’’’</t>
    <phoneticPr fontId="1"/>
  </si>
  <si>
    <t>・・・</t>
    <phoneticPr fontId="1"/>
  </si>
  <si>
    <t>事業目的</t>
    <rPh sb="0" eb="4">
      <t>ジギョウモクテキ</t>
    </rPh>
    <phoneticPr fontId="1"/>
  </si>
  <si>
    <t>（その他の場合）</t>
    <rPh sb="3" eb="4">
      <t>タ</t>
    </rPh>
    <rPh sb="5" eb="7">
      <t>バアイ</t>
    </rPh>
    <phoneticPr fontId="1"/>
  </si>
  <si>
    <t xml:space="preserve"> １ 企業概要</t>
    <rPh sb="3" eb="5">
      <t>キギョウ</t>
    </rPh>
    <rPh sb="5" eb="7">
      <t>ガイヨウ</t>
    </rPh>
    <phoneticPr fontId="1"/>
  </si>
  <si>
    <t xml:space="preserve"> ２ 申請事業</t>
    <rPh sb="3" eb="5">
      <t>シンセイ</t>
    </rPh>
    <rPh sb="5" eb="7">
      <t>ジギョウ</t>
    </rPh>
    <phoneticPr fontId="1"/>
  </si>
  <si>
    <t>● 従業員数に、会社役員(従業員との兼務役員は除く)、個人事業主本人および同居の親族従業員、</t>
    <phoneticPr fontId="1"/>
  </si>
  <si>
    <t xml:space="preserve">    定めて使用される者、試みの使用期間中の者は含まれません。</t>
    <phoneticPr fontId="1"/>
  </si>
  <si>
    <t>● メルマガの配信を新たに希望する場合及び、既に希望済み(配信済)の場合は、□欄をチェックしてください。</t>
    <rPh sb="7" eb="9">
      <t>ハイシン</t>
    </rPh>
    <rPh sb="10" eb="11">
      <t>アラ</t>
    </rPh>
    <rPh sb="13" eb="15">
      <t>キボウ</t>
    </rPh>
    <rPh sb="17" eb="19">
      <t>バアイ</t>
    </rPh>
    <rPh sb="19" eb="20">
      <t>オヨ</t>
    </rPh>
    <rPh sb="22" eb="23">
      <t>スデ</t>
    </rPh>
    <rPh sb="24" eb="27">
      <t>キボウズ</t>
    </rPh>
    <rPh sb="29" eb="31">
      <t>ハイシン</t>
    </rPh>
    <rPh sb="31" eb="32">
      <t>ズミ</t>
    </rPh>
    <rPh sb="34" eb="36">
      <t>バアイ</t>
    </rPh>
    <rPh sb="39" eb="40">
      <t>ラン</t>
    </rPh>
    <phoneticPr fontId="1"/>
  </si>
  <si>
    <t>　　数値目標の算出根拠・ロードマップ）の①、②などはできるだけ対応させてください。［下記、記載方法例］</t>
    <rPh sb="42" eb="44">
      <t>カキ</t>
    </rPh>
    <rPh sb="45" eb="50">
      <t>キサイホウホウレイ</t>
    </rPh>
    <phoneticPr fontId="1"/>
  </si>
  <si>
    <t>　　の①、②などは対応させてください。［下記、記載方法例］</t>
    <phoneticPr fontId="1"/>
  </si>
  <si>
    <t>● 区分は、従業員数及び業種から自動的に記載されます。</t>
    <rPh sb="2" eb="4">
      <t>クブン</t>
    </rPh>
    <rPh sb="6" eb="10">
      <t>ジュウギョウインスウ</t>
    </rPh>
    <rPh sb="10" eb="11">
      <t>オヨ</t>
    </rPh>
    <rPh sb="12" eb="14">
      <t>ギョウシュ</t>
    </rPh>
    <rPh sb="18" eb="19">
      <t>テキ</t>
    </rPh>
    <rPh sb="20" eb="22">
      <t>キサイ</t>
    </rPh>
    <phoneticPr fontId="1"/>
  </si>
  <si>
    <t>月</t>
    <rPh sb="0" eb="1">
      <t>ツキ</t>
    </rPh>
    <phoneticPr fontId="1"/>
  </si>
  <si>
    <t>年</t>
    <rPh sb="0" eb="1">
      <t>ネン</t>
    </rPh>
    <phoneticPr fontId="1"/>
  </si>
  <si>
    <t>● 別紙1は、別紙2で記載した事業内容を分かりやすく簡潔にまとめてください。</t>
    <rPh sb="2" eb="4">
      <t>ベッシ</t>
    </rPh>
    <rPh sb="7" eb="9">
      <t>ベッシ</t>
    </rPh>
    <rPh sb="11" eb="13">
      <t>キサイ</t>
    </rPh>
    <rPh sb="15" eb="17">
      <t>ジギョウ</t>
    </rPh>
    <rPh sb="17" eb="19">
      <t>ナイヨウ</t>
    </rPh>
    <rPh sb="20" eb="21">
      <t>ワ</t>
    </rPh>
    <rPh sb="26" eb="28">
      <t>カンケツ</t>
    </rPh>
    <phoneticPr fontId="1"/>
  </si>
  <si>
    <t>申請上限額</t>
    <rPh sb="0" eb="2">
      <t>シンセイ</t>
    </rPh>
    <rPh sb="2" eb="5">
      <t>ジョウゲンガク</t>
    </rPh>
    <phoneticPr fontId="1"/>
  </si>
  <si>
    <t>　　また、略字（㈱、㈲）ではなく、正式名称を記載してください。</t>
    <phoneticPr fontId="1"/>
  </si>
  <si>
    <t>● 採択された際には、記載いただいた「企業名」「代表者役職」「代表者氏名」を</t>
    <rPh sb="2" eb="4">
      <t>サイタク</t>
    </rPh>
    <rPh sb="7" eb="8">
      <t>サイ</t>
    </rPh>
    <rPh sb="11" eb="13">
      <t>キサイ</t>
    </rPh>
    <rPh sb="19" eb="22">
      <t>キギョウメイ</t>
    </rPh>
    <rPh sb="24" eb="27">
      <t>ダイヒョウシャ</t>
    </rPh>
    <rPh sb="27" eb="29">
      <t>ヤクショク</t>
    </rPh>
    <rPh sb="31" eb="34">
      <t>ダイヒョウシャ</t>
    </rPh>
    <rPh sb="34" eb="36">
      <t>シメイ</t>
    </rPh>
    <phoneticPr fontId="1"/>
  </si>
  <si>
    <t>　  採択決定通知書にそのまま使用しますので、誤りがないように記載してください。</t>
    <rPh sb="23" eb="24">
      <t>アヤマ</t>
    </rPh>
    <rPh sb="31" eb="33">
      <t>キサイ</t>
    </rPh>
    <phoneticPr fontId="1"/>
  </si>
  <si>
    <t>● 事業目的をリストから選択してください。その他の場合のみ、その内容を右の欄に簡潔に記載してください。</t>
    <rPh sb="2" eb="4">
      <t>ジギョウ</t>
    </rPh>
    <rPh sb="4" eb="6">
      <t>モクテキ</t>
    </rPh>
    <rPh sb="12" eb="14">
      <t>センタク</t>
    </rPh>
    <rPh sb="23" eb="24">
      <t>タ</t>
    </rPh>
    <rPh sb="25" eb="27">
      <t>バアイ</t>
    </rPh>
    <rPh sb="32" eb="34">
      <t>ナイヨウ</t>
    </rPh>
    <rPh sb="35" eb="36">
      <t>ミギ</t>
    </rPh>
    <rPh sb="37" eb="38">
      <t>ラン</t>
    </rPh>
    <rPh sb="39" eb="41">
      <t>カンケツ</t>
    </rPh>
    <rPh sb="42" eb="44">
      <t>キサイ</t>
    </rPh>
    <phoneticPr fontId="1"/>
  </si>
  <si>
    <t>● TEL及びE-mailは、誤りがないように必ず記載してください。（誤りがあると連絡できません。）</t>
    <rPh sb="5" eb="6">
      <t>オヨ</t>
    </rPh>
    <rPh sb="15" eb="16">
      <t>アヤマ</t>
    </rPh>
    <rPh sb="23" eb="24">
      <t>カナラ</t>
    </rPh>
    <rPh sb="25" eb="27">
      <t>キサイ</t>
    </rPh>
    <rPh sb="35" eb="36">
      <t>アヤマ</t>
    </rPh>
    <rPh sb="41" eb="43">
      <t>レンラク</t>
    </rPh>
    <phoneticPr fontId="1"/>
  </si>
  <si>
    <t>　【注意事項・記載方法など】</t>
    <rPh sb="2" eb="6">
      <t>チュウイジコウ</t>
    </rPh>
    <rPh sb="7" eb="11">
      <t>キサイホウホウ</t>
    </rPh>
    <phoneticPr fontId="1"/>
  </si>
  <si>
    <t>　【注意事項・記載方法など】</t>
    <phoneticPr fontId="1"/>
  </si>
  <si>
    <t>補助対象経費(税抜)</t>
    <rPh sb="0" eb="6">
      <t>ホジョタイショウケイヒ</t>
    </rPh>
    <rPh sb="7" eb="9">
      <t>ゼイヌ</t>
    </rPh>
    <phoneticPr fontId="1"/>
  </si>
  <si>
    <t>　　</t>
    <phoneticPr fontId="1"/>
  </si>
  <si>
    <t xml:space="preserve"> ３ 計画作成者（連絡先）</t>
    <rPh sb="3" eb="5">
      <t>ケイカク</t>
    </rPh>
    <rPh sb="5" eb="8">
      <t>サクセイシャ</t>
    </rPh>
    <rPh sb="9" eb="12">
      <t>レンラクサキ</t>
    </rPh>
    <phoneticPr fontId="1"/>
  </si>
  <si>
    <t>● 計画作成者に、書類の不備や採択の連絡など各種連絡をさせて頂きますので、社内の担当者を記載してください。</t>
    <rPh sb="2" eb="7">
      <t>ケイカクサクセイシャ</t>
    </rPh>
    <rPh sb="9" eb="11">
      <t>ショルイ</t>
    </rPh>
    <rPh sb="12" eb="14">
      <t>フビ</t>
    </rPh>
    <rPh sb="15" eb="17">
      <t>サイタク</t>
    </rPh>
    <rPh sb="18" eb="20">
      <t>レンラク</t>
    </rPh>
    <rPh sb="22" eb="24">
      <t>カクシュ</t>
    </rPh>
    <rPh sb="24" eb="26">
      <t>レンラク</t>
    </rPh>
    <rPh sb="30" eb="31">
      <t>イタダ</t>
    </rPh>
    <rPh sb="37" eb="39">
      <t>シャナイ</t>
    </rPh>
    <rPh sb="40" eb="43">
      <t>タントウシャ</t>
    </rPh>
    <rPh sb="44" eb="46">
      <t>キサイ</t>
    </rPh>
    <phoneticPr fontId="1"/>
  </si>
  <si>
    <r>
      <t>設立</t>
    </r>
    <r>
      <rPr>
        <sz val="10"/>
        <color theme="1"/>
        <rFont val="Meiryo UI"/>
        <family val="3"/>
        <charset val="128"/>
      </rPr>
      <t>（西暦）</t>
    </r>
    <rPh sb="0" eb="1">
      <t>セツ</t>
    </rPh>
    <rPh sb="1" eb="2">
      <t>タチ</t>
    </rPh>
    <rPh sb="3" eb="5">
      <t>セイレキ</t>
    </rPh>
    <phoneticPr fontId="1"/>
  </si>
  <si>
    <t>従業員数</t>
    <rPh sb="0" eb="4">
      <t>ジュウギョウインスウ</t>
    </rPh>
    <phoneticPr fontId="1"/>
  </si>
  <si>
    <t>● 資本金、直近売上高の単位は、「千円」なので誤りがないように記入ください。</t>
    <rPh sb="2" eb="5">
      <t>シホンキン</t>
    </rPh>
    <rPh sb="6" eb="8">
      <t>チョッキン</t>
    </rPh>
    <rPh sb="8" eb="11">
      <t>ウリアゲダカ</t>
    </rPh>
    <rPh sb="12" eb="14">
      <t>タンイ</t>
    </rPh>
    <rPh sb="17" eb="19">
      <t>センエン</t>
    </rPh>
    <rPh sb="23" eb="24">
      <t>アヤマ</t>
    </rPh>
    <rPh sb="31" eb="33">
      <t>キニュウ</t>
    </rPh>
    <phoneticPr fontId="1"/>
  </si>
  <si>
    <t>● 事業目的の欄は、別紙2にありませんのでこちらのみ記載してください。</t>
    <rPh sb="2" eb="6">
      <t>ジギョウモクテキ</t>
    </rPh>
    <rPh sb="7" eb="8">
      <t>ラン</t>
    </rPh>
    <rPh sb="10" eb="12">
      <t>ベッシ</t>
    </rPh>
    <rPh sb="26" eb="28">
      <t>キサイ</t>
    </rPh>
    <phoneticPr fontId="1"/>
  </si>
  <si>
    <r>
      <t xml:space="preserve">企業の特徴
</t>
    </r>
    <r>
      <rPr>
        <sz val="9"/>
        <color theme="1"/>
        <rFont val="Meiryo UI"/>
        <family val="3"/>
        <charset val="128"/>
      </rPr>
      <t>[140文字以内]</t>
    </r>
    <rPh sb="0" eb="2">
      <t>キギョウ</t>
    </rPh>
    <rPh sb="3" eb="5">
      <t>トクチョウ</t>
    </rPh>
    <rPh sb="10" eb="12">
      <t>モジ</t>
    </rPh>
    <rPh sb="12" eb="14">
      <t>イナイ</t>
    </rPh>
    <phoneticPr fontId="1"/>
  </si>
  <si>
    <r>
      <t xml:space="preserve">事業目的
（概要）
</t>
    </r>
    <r>
      <rPr>
        <sz val="9"/>
        <color theme="1"/>
        <rFont val="Meiryo UI"/>
        <family val="3"/>
        <charset val="128"/>
      </rPr>
      <t>[140文字以内]</t>
    </r>
    <rPh sb="0" eb="4">
      <t>ジギョウモクテキ</t>
    </rPh>
    <rPh sb="6" eb="8">
      <t>ガイヨウ</t>
    </rPh>
    <phoneticPr fontId="1"/>
  </si>
  <si>
    <r>
      <t>時期</t>
    </r>
    <r>
      <rPr>
        <sz val="10.5"/>
        <color theme="1"/>
        <rFont val="Meiryo UI"/>
        <family val="3"/>
        <charset val="128"/>
      </rPr>
      <t>（西暦）</t>
    </r>
    <rPh sb="0" eb="2">
      <t>ジキ</t>
    </rPh>
    <rPh sb="3" eb="5">
      <t>セイレキ</t>
    </rPh>
    <phoneticPr fontId="1"/>
  </si>
  <si>
    <t>備考</t>
    <rPh sb="0" eb="2">
      <t>ビコウ</t>
    </rPh>
    <phoneticPr fontId="1"/>
  </si>
  <si>
    <t>技術
指導費</t>
    <rPh sb="0" eb="2">
      <t>ギジュツ</t>
    </rPh>
    <rPh sb="3" eb="5">
      <t>シドウ</t>
    </rPh>
    <rPh sb="5" eb="6">
      <t>ヒ</t>
    </rPh>
    <phoneticPr fontId="1"/>
  </si>
  <si>
    <t>外注加工
・評価
分析費</t>
    <rPh sb="0" eb="2">
      <t>ガイチュウ</t>
    </rPh>
    <rPh sb="2" eb="4">
      <t>カコウ</t>
    </rPh>
    <rPh sb="6" eb="8">
      <t>ヒョウカ</t>
    </rPh>
    <rPh sb="9" eb="12">
      <t>ブンセキヒ</t>
    </rPh>
    <phoneticPr fontId="1"/>
  </si>
  <si>
    <t>● 支出合計額（A）と収入合計額（B）は、一致させる必要があります。</t>
    <rPh sb="2" eb="4">
      <t>シシュツ</t>
    </rPh>
    <rPh sb="4" eb="7">
      <t>ゴウケイガク</t>
    </rPh>
    <rPh sb="11" eb="13">
      <t>シュウニュウ</t>
    </rPh>
    <rPh sb="13" eb="16">
      <t>ゴウケイガク</t>
    </rPh>
    <rPh sb="21" eb="23">
      <t>イッチ</t>
    </rPh>
    <rPh sb="26" eb="28">
      <t>ヒツヨウ</t>
    </rPh>
    <phoneticPr fontId="1"/>
  </si>
  <si>
    <t>支出合計額（A）</t>
    <rPh sb="0" eb="2">
      <t>シシュツ</t>
    </rPh>
    <rPh sb="2" eb="3">
      <t>ゴウ</t>
    </rPh>
    <rPh sb="3" eb="4">
      <t>ケイ</t>
    </rPh>
    <rPh sb="4" eb="5">
      <t>ガク</t>
    </rPh>
    <phoneticPr fontId="1"/>
  </si>
  <si>
    <t>収入合計額（B）</t>
    <rPh sb="0" eb="2">
      <t>シュウニュウ</t>
    </rPh>
    <rPh sb="2" eb="3">
      <t>ゴウ</t>
    </rPh>
    <rPh sb="3" eb="4">
      <t>ケイ</t>
    </rPh>
    <rPh sb="4" eb="5">
      <t>ガク</t>
    </rPh>
    <phoneticPr fontId="1"/>
  </si>
  <si>
    <t>● 記入欄に収まるように簡潔に記載してください。（枠外の部分は審査対象外となります）</t>
    <rPh sb="2" eb="4">
      <t>キニュウ</t>
    </rPh>
    <rPh sb="4" eb="5">
      <t>ラン</t>
    </rPh>
    <rPh sb="6" eb="7">
      <t>オサ</t>
    </rPh>
    <rPh sb="12" eb="14">
      <t>カンケツ</t>
    </rPh>
    <rPh sb="15" eb="17">
      <t>キサイ</t>
    </rPh>
    <rPh sb="25" eb="27">
      <t>ワクガイ</t>
    </rPh>
    <rPh sb="28" eb="30">
      <t>ブブン</t>
    </rPh>
    <rPh sb="31" eb="36">
      <t>シンサタイショウガイ</t>
    </rPh>
    <phoneticPr fontId="1"/>
  </si>
  <si>
    <t>● 補助金の欄は、上記補助金申請額が自動転記されるため記載不要です。</t>
    <rPh sb="2" eb="5">
      <t>ホジョキン</t>
    </rPh>
    <rPh sb="6" eb="7">
      <t>ラン</t>
    </rPh>
    <rPh sb="9" eb="11">
      <t>ジョウキ</t>
    </rPh>
    <rPh sb="11" eb="14">
      <t>ホジョキン</t>
    </rPh>
    <rPh sb="14" eb="17">
      <t>シンセイガク</t>
    </rPh>
    <rPh sb="18" eb="20">
      <t>ジドウ</t>
    </rPh>
    <rPh sb="20" eb="22">
      <t>テンキ</t>
    </rPh>
    <rPh sb="27" eb="29">
      <t>キサイ</t>
    </rPh>
    <rPh sb="29" eb="31">
      <t>フヨウ</t>
    </rPh>
    <phoneticPr fontId="1"/>
  </si>
  <si>
    <t>● 企業名の欄は、事業計画書（別紙様式）から自動転記されるため記載不要です。</t>
    <rPh sb="2" eb="4">
      <t>キギョウ</t>
    </rPh>
    <rPh sb="4" eb="5">
      <t>メイ</t>
    </rPh>
    <rPh sb="6" eb="7">
      <t>ラン</t>
    </rPh>
    <rPh sb="9" eb="14">
      <t>ジギョウケイカクショ</t>
    </rPh>
    <rPh sb="15" eb="17">
      <t>ベッシ</t>
    </rPh>
    <rPh sb="17" eb="19">
      <t>ヨウシキ</t>
    </rPh>
    <phoneticPr fontId="1"/>
  </si>
  <si>
    <t>導入完了予定日
（西暦）</t>
    <rPh sb="0" eb="4">
      <t>ドウニュウカンリョウ</t>
    </rPh>
    <rPh sb="4" eb="6">
      <t>ヨテイ</t>
    </rPh>
    <rPh sb="6" eb="7">
      <t>ヒ</t>
    </rPh>
    <rPh sb="9" eb="11">
      <t>セイレキ</t>
    </rPh>
    <phoneticPr fontId="1"/>
  </si>
  <si>
    <t xml:space="preserve">
決算期を記入（西暦）→</t>
    <rPh sb="1" eb="3">
      <t>ケッサン</t>
    </rPh>
    <rPh sb="3" eb="4">
      <t>キ</t>
    </rPh>
    <rPh sb="5" eb="7">
      <t>キニュウ</t>
    </rPh>
    <rPh sb="8" eb="10">
      <t>セイレキ</t>
    </rPh>
    <phoneticPr fontId="1"/>
  </si>
  <si>
    <t>年　　月</t>
    <rPh sb="0" eb="1">
      <t>ネン</t>
    </rPh>
    <rPh sb="3" eb="4">
      <t>ツキ</t>
    </rPh>
    <phoneticPr fontId="1"/>
  </si>
  <si>
    <t>2023年　3月</t>
    <rPh sb="4" eb="5">
      <t>ネン</t>
    </rPh>
    <rPh sb="7" eb="8">
      <t>ツキ</t>
    </rPh>
    <phoneticPr fontId="1"/>
  </si>
  <si>
    <t>2024年　3月</t>
    <rPh sb="4" eb="5">
      <t>ネン</t>
    </rPh>
    <rPh sb="7" eb="8">
      <t>ツキ</t>
    </rPh>
    <phoneticPr fontId="1"/>
  </si>
  <si>
    <t>数値目標の算出根拠・ロードマップ</t>
    <phoneticPr fontId="1"/>
  </si>
  <si>
    <t>算出根拠（売上、人件費、営業利益について記載してください。）</t>
    <rPh sb="0" eb="2">
      <t>サンシュツ</t>
    </rPh>
    <rPh sb="2" eb="4">
      <t>コンキョ</t>
    </rPh>
    <rPh sb="5" eb="6">
      <t>ウ</t>
    </rPh>
    <rPh sb="6" eb="7">
      <t>ア</t>
    </rPh>
    <rPh sb="8" eb="11">
      <t>ジンケンヒ</t>
    </rPh>
    <rPh sb="12" eb="16">
      <t>エイギョウリエキ</t>
    </rPh>
    <rPh sb="20" eb="22">
      <t>キサイ</t>
    </rPh>
    <phoneticPr fontId="1"/>
  </si>
  <si>
    <t>　　日々雇い入れられる者、2か月以内の期間を定めて使用される者、季節業務に4か月以内の期間を</t>
    <phoneticPr fontId="1"/>
  </si>
  <si>
    <t>　　配信は計画作成者宛となります。なお、配信を希望しない場合でも、審査に影響はありません。</t>
    <rPh sb="2" eb="4">
      <t>ハイシン</t>
    </rPh>
    <rPh sb="5" eb="10">
      <t>ケイカクサクセイシャ</t>
    </rPh>
    <rPh sb="10" eb="11">
      <t>アテ</t>
    </rPh>
    <rPh sb="20" eb="22">
      <t>ハイシン</t>
    </rPh>
    <rPh sb="23" eb="25">
      <t>キボウ</t>
    </rPh>
    <rPh sb="28" eb="30">
      <t>バアイ</t>
    </rPh>
    <rPh sb="33" eb="35">
      <t>シンサ</t>
    </rPh>
    <rPh sb="36" eb="38">
      <t>エイキョウ</t>
    </rPh>
    <phoneticPr fontId="1"/>
  </si>
  <si>
    <t>　（別紙1と別紙2の各項目の内容は、整合性を取るように記載してください！）</t>
    <rPh sb="2" eb="4">
      <t>ベッシ</t>
    </rPh>
    <rPh sb="6" eb="8">
      <t>ベッシ</t>
    </rPh>
    <rPh sb="10" eb="11">
      <t>カク</t>
    </rPh>
    <rPh sb="11" eb="13">
      <t>コウモク</t>
    </rPh>
    <rPh sb="14" eb="16">
      <t>ナイヨウ</t>
    </rPh>
    <rPh sb="18" eb="21">
      <t>セイゴウセイ</t>
    </rPh>
    <rPh sb="22" eb="23">
      <t>ト</t>
    </rPh>
    <rPh sb="27" eb="29">
      <t>キサイ</t>
    </rPh>
    <phoneticPr fontId="1"/>
  </si>
  <si>
    <t>● 導入予定価格は、千円単位で記載してください。</t>
    <rPh sb="2" eb="4">
      <t>ドウニュウ</t>
    </rPh>
    <rPh sb="4" eb="6">
      <t>ヨテイ</t>
    </rPh>
    <rPh sb="6" eb="8">
      <t>カカク</t>
    </rPh>
    <rPh sb="10" eb="11">
      <t>セン</t>
    </rPh>
    <rPh sb="11" eb="12">
      <t>エン</t>
    </rPh>
    <rPh sb="12" eb="14">
      <t>タンイ</t>
    </rPh>
    <rPh sb="15" eb="17">
      <t>キサイ</t>
    </rPh>
    <phoneticPr fontId="1"/>
  </si>
  <si>
    <t>●「申請時直近」は、申請時点で確定している決算書の数値を千円単位で入力してください。</t>
    <rPh sb="2" eb="5">
      <t>シンセイジ</t>
    </rPh>
    <rPh sb="5" eb="7">
      <t>チョッキン</t>
    </rPh>
    <rPh sb="10" eb="14">
      <t>シンセイジテン</t>
    </rPh>
    <rPh sb="15" eb="17">
      <t>カクテイ</t>
    </rPh>
    <rPh sb="21" eb="24">
      <t>ケッサンショ</t>
    </rPh>
    <rPh sb="25" eb="27">
      <t>スウチ</t>
    </rPh>
    <rPh sb="28" eb="30">
      <t>センエン</t>
    </rPh>
    <rPh sb="30" eb="32">
      <t>タンイ</t>
    </rPh>
    <rPh sb="33" eb="35">
      <t>ニュウリョク</t>
    </rPh>
    <phoneticPr fontId="1"/>
  </si>
  <si>
    <t>　例えば決算期が来月である場合は、「申請時直近」には11か月前の確定している決算書の数値を入力し、</t>
    <rPh sb="1" eb="2">
      <t>タト</t>
    </rPh>
    <rPh sb="4" eb="7">
      <t>ケッサンキ</t>
    </rPh>
    <rPh sb="8" eb="10">
      <t>ライゲツ</t>
    </rPh>
    <rPh sb="13" eb="15">
      <t>バアイ</t>
    </rPh>
    <rPh sb="18" eb="21">
      <t>シンセイジ</t>
    </rPh>
    <rPh sb="21" eb="23">
      <t>チョッキン</t>
    </rPh>
    <rPh sb="29" eb="30">
      <t>ゲツ</t>
    </rPh>
    <rPh sb="30" eb="31">
      <t>マエ</t>
    </rPh>
    <rPh sb="32" eb="34">
      <t>カクテイ</t>
    </rPh>
    <rPh sb="38" eb="41">
      <t>ケッサンショ</t>
    </rPh>
    <rPh sb="42" eb="44">
      <t>スウチ</t>
    </rPh>
    <rPh sb="45" eb="47">
      <t>ニュウリョク</t>
    </rPh>
    <phoneticPr fontId="1"/>
  </si>
  <si>
    <t>　「1年後」には来月決算期を迎える決算書の見込みの数値を入力することになります。</t>
    <rPh sb="3" eb="5">
      <t>ネンゴ</t>
    </rPh>
    <rPh sb="8" eb="10">
      <t>ライゲツ</t>
    </rPh>
    <rPh sb="10" eb="13">
      <t>ケッサンキ</t>
    </rPh>
    <rPh sb="14" eb="15">
      <t>ムカ</t>
    </rPh>
    <rPh sb="17" eb="20">
      <t>ケッサンショ</t>
    </rPh>
    <rPh sb="21" eb="23">
      <t>ミコ</t>
    </rPh>
    <rPh sb="25" eb="26">
      <t>スウ</t>
    </rPh>
    <rPh sb="26" eb="27">
      <t>アタイ</t>
    </rPh>
    <rPh sb="28" eb="30">
      <t>ニュウリョク</t>
    </rPh>
    <phoneticPr fontId="1"/>
  </si>
  <si>
    <t>申請年度
（2023年度）</t>
    <rPh sb="0" eb="4">
      <t>シンセイネンド</t>
    </rPh>
    <rPh sb="10" eb="12">
      <t>ネンド</t>
    </rPh>
    <phoneticPr fontId="1"/>
  </si>
  <si>
    <t>1年後
（2024年度）</t>
    <rPh sb="1" eb="3">
      <t>ネンゴ</t>
    </rPh>
    <rPh sb="9" eb="11">
      <t>ネンド</t>
    </rPh>
    <phoneticPr fontId="1"/>
  </si>
  <si>
    <t>2年後
（2025年度）</t>
    <rPh sb="1" eb="3">
      <t>ネンゴ</t>
    </rPh>
    <rPh sb="9" eb="11">
      <t>ネンド</t>
    </rPh>
    <phoneticPr fontId="1"/>
  </si>
  <si>
    <t>3年後
（2026年度）</t>
    <rPh sb="1" eb="3">
      <t>ネンゴ</t>
    </rPh>
    <rPh sb="9" eb="11">
      <t>ネンド</t>
    </rPh>
    <phoneticPr fontId="1"/>
  </si>
  <si>
    <t>● 導入完了予定日の欄は、2024年1月31日以前の日付を記載してください。</t>
    <rPh sb="2" eb="4">
      <t>ドウニュウ</t>
    </rPh>
    <rPh sb="4" eb="6">
      <t>カンリョウ</t>
    </rPh>
    <rPh sb="6" eb="8">
      <t>ヨテイ</t>
    </rPh>
    <rPh sb="8" eb="9">
      <t>ビ</t>
    </rPh>
    <rPh sb="10" eb="11">
      <t>ラン</t>
    </rPh>
    <rPh sb="17" eb="18">
      <t>ネン</t>
    </rPh>
    <rPh sb="19" eb="20">
      <t>ガツ</t>
    </rPh>
    <rPh sb="22" eb="23">
      <t>ニチ</t>
    </rPh>
    <rPh sb="23" eb="25">
      <t>イゼン</t>
    </rPh>
    <rPh sb="26" eb="28">
      <t>ヒヅケ</t>
    </rPh>
    <rPh sb="29" eb="31">
      <t>キサイ</t>
    </rPh>
    <phoneticPr fontId="1"/>
  </si>
  <si>
    <t>2026年　3月</t>
    <rPh sb="4" eb="5">
      <t>ネン</t>
    </rPh>
    <rPh sb="7" eb="8">
      <t>ツキ</t>
    </rPh>
    <phoneticPr fontId="1"/>
  </si>
  <si>
    <t>事 業 予 算</t>
    <rPh sb="0" eb="1">
      <t>コト</t>
    </rPh>
    <rPh sb="2" eb="3">
      <t>ギョウ</t>
    </rPh>
    <rPh sb="4" eb="5">
      <t>ヨ</t>
    </rPh>
    <rPh sb="6" eb="7">
      <t>サン</t>
    </rPh>
    <phoneticPr fontId="1"/>
  </si>
  <si>
    <t>補助対象経費
(税抜)</t>
    <rPh sb="0" eb="6">
      <t>ホジョタイショウケイヒ</t>
    </rPh>
    <rPh sb="8" eb="10">
      <t>ゼイヌ</t>
    </rPh>
    <phoneticPr fontId="1"/>
  </si>
  <si>
    <t>―</t>
    <phoneticPr fontId="1"/>
  </si>
  <si>
    <r>
      <t xml:space="preserve">経費区分
</t>
    </r>
    <r>
      <rPr>
        <sz val="9"/>
        <rFont val="Meiryo UI"/>
        <family val="3"/>
        <charset val="128"/>
      </rPr>
      <t>（機械装置・システム費：記載必須）</t>
    </r>
    <rPh sb="0" eb="4">
      <t>ケイヒクブン</t>
    </rPh>
    <rPh sb="6" eb="10">
      <t>キカイソウチ</t>
    </rPh>
    <rPh sb="15" eb="16">
      <t>ヒ</t>
    </rPh>
    <rPh sb="17" eb="19">
      <t>キサイ</t>
    </rPh>
    <rPh sb="19" eb="21">
      <t>ヒッス</t>
    </rPh>
    <phoneticPr fontId="1"/>
  </si>
  <si>
    <t>補助金申請額
（千円未満の端数切捨て）</t>
    <rPh sb="0" eb="6">
      <t>ホジョキンシンセイガク</t>
    </rPh>
    <rPh sb="8" eb="12">
      <t>センエンミマン</t>
    </rPh>
    <rPh sb="13" eb="15">
      <t>ハスウ</t>
    </rPh>
    <rPh sb="15" eb="17">
      <t>キリス</t>
    </rPh>
    <phoneticPr fontId="1"/>
  </si>
  <si>
    <t xml:space="preserve">                                       計</t>
    <rPh sb="39" eb="40">
      <t>ケイ</t>
    </rPh>
    <phoneticPr fontId="1"/>
  </si>
  <si>
    <t>（汎用品のうち専用で使用するもの）</t>
    <rPh sb="1" eb="4">
      <t>ハンヨウヒン</t>
    </rPh>
    <rPh sb="7" eb="9">
      <t>センヨウ</t>
    </rPh>
    <rPh sb="10" eb="12">
      <t>シヨウ</t>
    </rPh>
    <phoneticPr fontId="1"/>
  </si>
  <si>
    <t>（合　計）</t>
    <rPh sb="1" eb="2">
      <t>ゴウ</t>
    </rPh>
    <rPh sb="3" eb="4">
      <t>ケイ</t>
    </rPh>
    <phoneticPr fontId="1"/>
  </si>
  <si>
    <t>加点要件</t>
    <rPh sb="0" eb="2">
      <t>カテン</t>
    </rPh>
    <rPh sb="2" eb="4">
      <t>ヨウケン</t>
    </rPh>
    <phoneticPr fontId="1"/>
  </si>
  <si>
    <t>役  職</t>
    <rPh sb="0" eb="1">
      <t>ヤク</t>
    </rPh>
    <rPh sb="3" eb="4">
      <t>ショク</t>
    </rPh>
    <phoneticPr fontId="1"/>
  </si>
  <si>
    <t>氏  名</t>
    <rPh sb="0" eb="1">
      <t>シ</t>
    </rPh>
    <rPh sb="3" eb="4">
      <t>メイ</t>
    </rPh>
    <phoneticPr fontId="1"/>
  </si>
  <si>
    <t>種  別</t>
    <rPh sb="0" eb="1">
      <t>タネ</t>
    </rPh>
    <rPh sb="3" eb="4">
      <t>ベツ</t>
    </rPh>
    <phoneticPr fontId="1"/>
  </si>
  <si>
    <t>（３）取組内容（解決策）［新規性・革新性・優位性・差別化要素などにも触れてください。］</t>
    <rPh sb="3" eb="5">
      <t>トリクミ</t>
    </rPh>
    <rPh sb="5" eb="7">
      <t>ナイヨウ</t>
    </rPh>
    <rPh sb="8" eb="11">
      <t>カイケツサク</t>
    </rPh>
    <rPh sb="13" eb="15">
      <t>シンキ</t>
    </rPh>
    <phoneticPr fontId="1"/>
  </si>
  <si>
    <t>● 補助率の欄は、別紙様式をもとに自動計算されるため記載不要です。</t>
    <rPh sb="2" eb="4">
      <t>ホジョ</t>
    </rPh>
    <rPh sb="4" eb="5">
      <t>リツ</t>
    </rPh>
    <rPh sb="6" eb="7">
      <t>ラン</t>
    </rPh>
    <rPh sb="9" eb="13">
      <t>ベッシヨウシキ</t>
    </rPh>
    <rPh sb="17" eb="19">
      <t>ジドウ</t>
    </rPh>
    <rPh sb="19" eb="21">
      <t>ケイサン</t>
    </rPh>
    <rPh sb="26" eb="28">
      <t>キサイ</t>
    </rPh>
    <rPh sb="28" eb="30">
      <t>フヨウ</t>
    </rPh>
    <phoneticPr fontId="1"/>
  </si>
  <si>
    <t>● 支出予定先は、未定や選定中、不明、空欄などではなく、購入予定先を必ず記載してください。</t>
    <rPh sb="2" eb="7">
      <t>シシュツヨテイサキ</t>
    </rPh>
    <rPh sb="9" eb="11">
      <t>ミテイ</t>
    </rPh>
    <rPh sb="12" eb="15">
      <t>センテイチュウ</t>
    </rPh>
    <rPh sb="16" eb="18">
      <t>フメイ</t>
    </rPh>
    <rPh sb="19" eb="21">
      <t>クウラン</t>
    </rPh>
    <rPh sb="28" eb="33">
      <t>コウニュウヨテイサキ</t>
    </rPh>
    <rPh sb="34" eb="35">
      <t>カナラ</t>
    </rPh>
    <rPh sb="36" eb="38">
      <t>キサイ</t>
    </rPh>
    <phoneticPr fontId="1"/>
  </si>
  <si>
    <r>
      <t xml:space="preserve">● </t>
    </r>
    <r>
      <rPr>
        <b/>
        <u/>
        <sz val="13"/>
        <color rgb="FFC00000"/>
        <rFont val="Meiryo UI"/>
        <family val="3"/>
        <charset val="128"/>
      </rPr>
      <t>「何を」・「誰から」・「どれだけ」購入するかが分からないものは、補助対象外となります!</t>
    </r>
    <phoneticPr fontId="1"/>
  </si>
  <si>
    <r>
      <t>品目（品名・規格・メーカー名・数量など）
（</t>
    </r>
    <r>
      <rPr>
        <u/>
        <sz val="11"/>
        <color theme="1"/>
        <rFont val="Meiryo UI"/>
        <family val="3"/>
        <charset val="128"/>
      </rPr>
      <t>見積書の記載内訳などをもとに、できるだけ分けたうえで、詳しく記載してください。）</t>
    </r>
    <rPh sb="0" eb="2">
      <t>ヒンモク</t>
    </rPh>
    <rPh sb="3" eb="5">
      <t>ヒンメイ</t>
    </rPh>
    <rPh sb="6" eb="8">
      <t>キカク</t>
    </rPh>
    <rPh sb="13" eb="14">
      <t>メイ</t>
    </rPh>
    <rPh sb="15" eb="17">
      <t>スウリョウ</t>
    </rPh>
    <rPh sb="22" eb="25">
      <t>ミツモリショ</t>
    </rPh>
    <rPh sb="26" eb="28">
      <t>キサイ</t>
    </rPh>
    <rPh sb="28" eb="30">
      <t>ウチワケ</t>
    </rPh>
    <rPh sb="42" eb="43">
      <t>ワ</t>
    </rPh>
    <rPh sb="49" eb="50">
      <t>クワ</t>
    </rPh>
    <rPh sb="52" eb="54">
      <t>キサイ</t>
    </rPh>
    <phoneticPr fontId="1"/>
  </si>
  <si>
    <t>賃金引上げ計画の誓約書</t>
    <rPh sb="8" eb="10">
      <t>セイヤク</t>
    </rPh>
    <phoneticPr fontId="1"/>
  </si>
  <si>
    <t>（公財）石川県産業創出支援機構　理事長 殿</t>
  </si>
  <si>
    <t>代表者役職・氏名</t>
  </si>
  <si>
    <t>1．</t>
    <phoneticPr fontId="1"/>
  </si>
  <si>
    <t>2．</t>
    <phoneticPr fontId="1"/>
  </si>
  <si>
    <t>（情報システム）</t>
    <rPh sb="1" eb="3">
      <t>ジョウホウ</t>
    </rPh>
    <phoneticPr fontId="1"/>
  </si>
  <si>
    <t>賃上げ要件</t>
    <rPh sb="0" eb="2">
      <t>チンア</t>
    </rPh>
    <rPh sb="3" eb="5">
      <t>ヨウケン</t>
    </rPh>
    <phoneticPr fontId="1"/>
  </si>
  <si>
    <t>● 別添書類は審査対象外のため、添付せずに事業計画書にその内容を記載してください。</t>
    <rPh sb="2" eb="6">
      <t>ベッテンショルイ</t>
    </rPh>
    <rPh sb="7" eb="12">
      <t>シンサタイショウガイ</t>
    </rPh>
    <rPh sb="16" eb="18">
      <t>テンプ</t>
    </rPh>
    <rPh sb="21" eb="26">
      <t>ジギョウケイカクショ</t>
    </rPh>
    <rPh sb="29" eb="31">
      <t>ナイヨウ</t>
    </rPh>
    <rPh sb="32" eb="34">
      <t>キサイ</t>
    </rPh>
    <phoneticPr fontId="1"/>
  </si>
  <si>
    <t>● 電子申請システム（jGrants）で提出した場合は、押印した原本の提出は不要となります。
    なお、メール送付の場合は、押印した原本を別途提出して下さい。</t>
    <phoneticPr fontId="1"/>
  </si>
  <si>
    <t>　  ただし、中小企業者等と区分された場合でも、大企業やみなし大企業の場合（中堅企業を除く）は、補助対象外となります。</t>
    <rPh sb="7" eb="12">
      <t>チュウショウキギョウシャ</t>
    </rPh>
    <rPh sb="12" eb="13">
      <t>トウ</t>
    </rPh>
    <rPh sb="14" eb="16">
      <t>クブン</t>
    </rPh>
    <rPh sb="19" eb="21">
      <t>バアイ</t>
    </rPh>
    <rPh sb="24" eb="27">
      <t>ダイキギョウ</t>
    </rPh>
    <rPh sb="31" eb="34">
      <t>ダイキギョウ</t>
    </rPh>
    <rPh sb="35" eb="37">
      <t>バアイ</t>
    </rPh>
    <rPh sb="48" eb="53">
      <t>ホジョタイショウガイ</t>
    </rPh>
    <phoneticPr fontId="1"/>
  </si>
  <si>
    <r>
      <t>　　　　　　　　　　　　　　　　事 業 計 画  【 概 要 版 】　　　　　　　　　　　　</t>
    </r>
    <r>
      <rPr>
        <sz val="8"/>
        <color theme="1"/>
        <rFont val="Meiryo UI"/>
        <family val="3"/>
        <charset val="128"/>
      </rPr>
      <t>「個別枠」</t>
    </r>
    <rPh sb="16" eb="17">
      <t>コト</t>
    </rPh>
    <rPh sb="18" eb="19">
      <t>ギョウ</t>
    </rPh>
    <rPh sb="20" eb="21">
      <t>ケイ</t>
    </rPh>
    <rPh sb="22" eb="23">
      <t>ガ</t>
    </rPh>
    <rPh sb="27" eb="28">
      <t>ガイ</t>
    </rPh>
    <rPh sb="29" eb="30">
      <t>ヨウ</t>
    </rPh>
    <rPh sb="31" eb="32">
      <t>バン</t>
    </rPh>
    <rPh sb="47" eb="49">
      <t>コベツ</t>
    </rPh>
    <rPh sb="49" eb="50">
      <t>ワク</t>
    </rPh>
    <phoneticPr fontId="1"/>
  </si>
  <si>
    <r>
      <t>　　　　　　　　　　　　　　　　事 業 計 画  【 詳 細 版 】　　　　　　　　　　　　</t>
    </r>
    <r>
      <rPr>
        <sz val="8"/>
        <color theme="1"/>
        <rFont val="Meiryo UI"/>
        <family val="3"/>
        <charset val="128"/>
      </rPr>
      <t>「個別枠」</t>
    </r>
    <rPh sb="16" eb="17">
      <t>コト</t>
    </rPh>
    <rPh sb="18" eb="19">
      <t>ギョウ</t>
    </rPh>
    <rPh sb="20" eb="21">
      <t>ケイ</t>
    </rPh>
    <rPh sb="22" eb="23">
      <t>ガ</t>
    </rPh>
    <rPh sb="27" eb="28">
      <t>ショウ</t>
    </rPh>
    <rPh sb="29" eb="30">
      <t>サイ</t>
    </rPh>
    <rPh sb="31" eb="32">
      <t>バン</t>
    </rPh>
    <rPh sb="47" eb="49">
      <t>コベツ</t>
    </rPh>
    <rPh sb="49" eb="50">
      <t>ワク</t>
    </rPh>
    <phoneticPr fontId="1"/>
  </si>
  <si>
    <t>導入予定設備</t>
    <rPh sb="0" eb="2">
      <t>ドウニュウ</t>
    </rPh>
    <rPh sb="2" eb="4">
      <t>ヨテイ</t>
    </rPh>
    <rPh sb="4" eb="6">
      <t>セツビ</t>
    </rPh>
    <phoneticPr fontId="1"/>
  </si>
  <si>
    <t>● 導入予定設備の種類を簡潔に記載してください。（例えば、在庫管理システム、生産管理システム、顧客管理システムなど）</t>
    <rPh sb="2" eb="4">
      <t>ドウニュウ</t>
    </rPh>
    <rPh sb="4" eb="6">
      <t>ヨテイ</t>
    </rPh>
    <rPh sb="6" eb="8">
      <t>セツビ</t>
    </rPh>
    <rPh sb="9" eb="11">
      <t>シュルイ</t>
    </rPh>
    <rPh sb="12" eb="14">
      <t>カンケツ</t>
    </rPh>
    <rPh sb="15" eb="17">
      <t>キサイ</t>
    </rPh>
    <rPh sb="25" eb="26">
      <t>タト</t>
    </rPh>
    <rPh sb="29" eb="31">
      <t>ザイコ</t>
    </rPh>
    <rPh sb="31" eb="33">
      <t>カンリ</t>
    </rPh>
    <rPh sb="38" eb="40">
      <t>セイサン</t>
    </rPh>
    <rPh sb="40" eb="42">
      <t>カンリ</t>
    </rPh>
    <rPh sb="47" eb="49">
      <t>コキャク</t>
    </rPh>
    <rPh sb="49" eb="51">
      <t>カンリ</t>
    </rPh>
    <phoneticPr fontId="1"/>
  </si>
  <si>
    <t>導入予定
設備の概要</t>
    <rPh sb="0" eb="2">
      <t>ドウニュウ</t>
    </rPh>
    <rPh sb="2" eb="4">
      <t>ヨテイ</t>
    </rPh>
    <rPh sb="5" eb="7">
      <t>セツビ</t>
    </rPh>
    <rPh sb="8" eb="10">
      <t>ガイヨウ</t>
    </rPh>
    <phoneticPr fontId="1"/>
  </si>
  <si>
    <t>（導入予定設備の
写真やイメージ図など
を貼り付けて下さい）</t>
    <rPh sb="1" eb="3">
      <t>ドウニュウ</t>
    </rPh>
    <rPh sb="3" eb="5">
      <t>ヨテイ</t>
    </rPh>
    <rPh sb="5" eb="7">
      <t>セツビ</t>
    </rPh>
    <rPh sb="9" eb="11">
      <t>シャシン</t>
    </rPh>
    <rPh sb="16" eb="17">
      <t>ズ</t>
    </rPh>
    <rPh sb="21" eb="22">
      <t>ハ</t>
    </rPh>
    <rPh sb="23" eb="24">
      <t>ツ</t>
    </rPh>
    <rPh sb="26" eb="27">
      <t>クダ</t>
    </rPh>
    <phoneticPr fontId="1"/>
  </si>
  <si>
    <t>（５）導入スケジュール</t>
    <rPh sb="3" eb="5">
      <t>ドウニュウ</t>
    </rPh>
    <phoneticPr fontId="1"/>
  </si>
  <si>
    <r>
      <t xml:space="preserve">3．会社全体の目標設定　　　                              　　　　　　　　　　　　　　　　　　 　　　　　 </t>
    </r>
    <r>
      <rPr>
        <sz val="9"/>
        <color theme="1"/>
        <rFont val="Meiryo UI"/>
        <family val="3"/>
        <charset val="128"/>
      </rPr>
      <t xml:space="preserve">  （単位：千円）</t>
    </r>
    <rPh sb="2" eb="4">
      <t>カイシャ</t>
    </rPh>
    <rPh sb="4" eb="6">
      <t>ゼンタイ</t>
    </rPh>
    <rPh sb="7" eb="11">
      <t>モクヒョウセッテイ</t>
    </rPh>
    <rPh sb="72" eb="74">
      <t>タンイ</t>
    </rPh>
    <rPh sb="75" eb="77">
      <t>センエン</t>
    </rPh>
    <phoneticPr fontId="1"/>
  </si>
  <si>
    <t xml:space="preserve"> ・賃上げ後（任意の連続する2か月）の一人当たり平均給与支給額</t>
    <rPh sb="2" eb="4">
      <t>チンア</t>
    </rPh>
    <rPh sb="5" eb="6">
      <t>ゴ</t>
    </rPh>
    <rPh sb="7" eb="9">
      <t>ニンイ</t>
    </rPh>
    <rPh sb="10" eb="12">
      <t>レンゾク</t>
    </rPh>
    <rPh sb="16" eb="17">
      <t>ゲツ</t>
    </rPh>
    <rPh sb="19" eb="21">
      <t>ヒトリ</t>
    </rPh>
    <rPh sb="21" eb="22">
      <t>ア</t>
    </rPh>
    <rPh sb="24" eb="26">
      <t>ヘイキン</t>
    </rPh>
    <rPh sb="26" eb="28">
      <t>キュウヨ</t>
    </rPh>
    <rPh sb="28" eb="30">
      <t>シキュウ</t>
    </rPh>
    <rPh sb="30" eb="31">
      <t>ガク</t>
    </rPh>
    <phoneticPr fontId="1"/>
  </si>
  <si>
    <t>● 一人当たり平均給与支給額は、「給与支給総額／全従業員数」で算定します。</t>
    <phoneticPr fontId="1"/>
  </si>
  <si>
    <t>※ 現時点での賃上げ予定時期及び賃上げ後の一人当たり平均給与支給額（予定）を記載してください。</t>
    <rPh sb="2" eb="5">
      <t>ゲンジテン</t>
    </rPh>
    <rPh sb="7" eb="9">
      <t>チンア</t>
    </rPh>
    <rPh sb="10" eb="14">
      <t>ヨテイジキ</t>
    </rPh>
    <rPh sb="14" eb="15">
      <t>オヨ</t>
    </rPh>
    <rPh sb="16" eb="18">
      <t>チンア</t>
    </rPh>
    <rPh sb="19" eb="20">
      <t>ゴ</t>
    </rPh>
    <rPh sb="21" eb="24">
      <t>ヒトリア</t>
    </rPh>
    <rPh sb="26" eb="33">
      <t>ヘイキンキュウヨシキュウガク</t>
    </rPh>
    <rPh sb="34" eb="36">
      <t>ヨテイ</t>
    </rPh>
    <rPh sb="38" eb="40">
      <t>キサイ</t>
    </rPh>
    <phoneticPr fontId="1"/>
  </si>
  <si>
    <t>※ 既に賃上げを行っている場合は、その実績を記載してください。</t>
    <rPh sb="2" eb="3">
      <t>スデ</t>
    </rPh>
    <rPh sb="4" eb="6">
      <t>チンア</t>
    </rPh>
    <rPh sb="8" eb="9">
      <t>オコナ</t>
    </rPh>
    <rPh sb="13" eb="15">
      <t>バアイ</t>
    </rPh>
    <rPh sb="19" eb="21">
      <t>ジッセキ</t>
    </rPh>
    <phoneticPr fontId="1"/>
  </si>
  <si>
    <t xml:space="preserve"> ・賃上げ前（前年同期間）の一人当たり平均給与支給額</t>
    <rPh sb="2" eb="4">
      <t>チンア</t>
    </rPh>
    <rPh sb="5" eb="6">
      <t>マエ</t>
    </rPh>
    <rPh sb="7" eb="12">
      <t>ゼンネンドウキカン</t>
    </rPh>
    <rPh sb="14" eb="16">
      <t>ヒトリ</t>
    </rPh>
    <rPh sb="16" eb="17">
      <t>ア</t>
    </rPh>
    <rPh sb="19" eb="21">
      <t>ヘイキン</t>
    </rPh>
    <rPh sb="21" eb="23">
      <t>キュウヨ</t>
    </rPh>
    <rPh sb="23" eb="25">
      <t>シキュウ</t>
    </rPh>
    <rPh sb="25" eb="26">
      <t>ガク</t>
    </rPh>
    <phoneticPr fontId="1"/>
  </si>
  <si>
    <t>※ 上記賃上げ予定（実績）時期の前年同月の一人当たり平均給与支給額（実績）を記載してください。</t>
    <rPh sb="2" eb="4">
      <t>ジョウキ</t>
    </rPh>
    <rPh sb="4" eb="6">
      <t>チンア</t>
    </rPh>
    <rPh sb="7" eb="9">
      <t>ヨテイ</t>
    </rPh>
    <rPh sb="10" eb="12">
      <t>ジッセキ</t>
    </rPh>
    <rPh sb="13" eb="15">
      <t>ジキ</t>
    </rPh>
    <rPh sb="16" eb="18">
      <t>ゼンネン</t>
    </rPh>
    <rPh sb="18" eb="20">
      <t>ドウゲツ</t>
    </rPh>
    <rPh sb="34" eb="36">
      <t>ジッセキ</t>
    </rPh>
    <rPh sb="38" eb="40">
      <t>キサイ</t>
    </rPh>
    <phoneticPr fontId="1"/>
  </si>
  <si>
    <t>補助事業終了後の実績報告時に、第1項の賃上げ要件を満たさないことが判明した場合は、補助率が2/3から
1/2に変更となることに同意します。</t>
    <rPh sb="4" eb="7">
      <t>シュウリョウゴ</t>
    </rPh>
    <rPh sb="8" eb="13">
      <t>ジッセキホウコクジ</t>
    </rPh>
    <rPh sb="15" eb="16">
      <t>ダイ</t>
    </rPh>
    <rPh sb="17" eb="18">
      <t>コウ</t>
    </rPh>
    <rPh sb="19" eb="21">
      <t>チンア</t>
    </rPh>
    <rPh sb="22" eb="24">
      <t>ヨウケン</t>
    </rPh>
    <rPh sb="25" eb="26">
      <t>ミ</t>
    </rPh>
    <rPh sb="33" eb="35">
      <t>ハンメイ</t>
    </rPh>
    <rPh sb="37" eb="39">
      <t>バアイ</t>
    </rPh>
    <rPh sb="41" eb="44">
      <t>ホジョリツ</t>
    </rPh>
    <rPh sb="55" eb="57">
      <t>ヘンコウ</t>
    </rPh>
    <rPh sb="63" eb="65">
      <t>ドウイ</t>
    </rPh>
    <phoneticPr fontId="1"/>
  </si>
  <si>
    <t>　「個別枠」</t>
    <rPh sb="2" eb="4">
      <t>コベツ</t>
    </rPh>
    <phoneticPr fontId="1"/>
  </si>
  <si>
    <t>システム費</t>
    <rPh sb="4" eb="5">
      <t>ヒ</t>
    </rPh>
    <phoneticPr fontId="1"/>
  </si>
  <si>
    <t>支出予定先</t>
    <rPh sb="0" eb="2">
      <t>シシュツ</t>
    </rPh>
    <rPh sb="2" eb="4">
      <t>ヨテイ</t>
    </rPh>
    <rPh sb="4" eb="5">
      <t>サキ</t>
    </rPh>
    <phoneticPr fontId="1"/>
  </si>
  <si>
    <t>（機械装置等）</t>
    <rPh sb="1" eb="5">
      <t>キカイソウチ</t>
    </rPh>
    <rPh sb="5" eb="6">
      <t>トウ</t>
    </rPh>
    <phoneticPr fontId="1"/>
  </si>
  <si>
    <t>● 品目は、「○○○○システム一式」などと記載するのではなく、見積書の記載内訳などを
　　もとに、できるだけ分けたうえで、品名・規格・メーカー名・数量など詳しく記載してください。
　　＜例：○○管理システム （商品名）（メーカー名）（数量）＞</t>
    <rPh sb="2" eb="4">
      <t>ヒンモク</t>
    </rPh>
    <rPh sb="15" eb="17">
      <t>イッシキ</t>
    </rPh>
    <rPh sb="21" eb="23">
      <t>キサイ</t>
    </rPh>
    <rPh sb="31" eb="34">
      <t>ミツモリショ</t>
    </rPh>
    <rPh sb="35" eb="37">
      <t>キサイ</t>
    </rPh>
    <rPh sb="37" eb="39">
      <t>ウチワケ</t>
    </rPh>
    <rPh sb="61" eb="63">
      <t>ヒンメイ</t>
    </rPh>
    <rPh sb="64" eb="66">
      <t>キカク</t>
    </rPh>
    <rPh sb="71" eb="72">
      <t>メイ</t>
    </rPh>
    <rPh sb="73" eb="75">
      <t>スウリョウ</t>
    </rPh>
    <rPh sb="77" eb="78">
      <t>クワ</t>
    </rPh>
    <rPh sb="93" eb="94">
      <t>レイ</t>
    </rPh>
    <rPh sb="97" eb="99">
      <t>カンリ</t>
    </rPh>
    <rPh sb="105" eb="108">
      <t>ショウヒンメイ</t>
    </rPh>
    <rPh sb="114" eb="115">
      <t>メイ</t>
    </rPh>
    <rPh sb="117" eb="119">
      <t>スウリョウ</t>
    </rPh>
    <phoneticPr fontId="1"/>
  </si>
  <si>
    <t>● 補助対象経費は、必ず税抜の価格「千円単位」で記載してください。</t>
    <rPh sb="2" eb="8">
      <t>ホジョタイショウケイヒ</t>
    </rPh>
    <rPh sb="10" eb="11">
      <t>カナラ</t>
    </rPh>
    <rPh sb="12" eb="14">
      <t>ゼイヌ</t>
    </rPh>
    <rPh sb="15" eb="17">
      <t>カカク</t>
    </rPh>
    <rPh sb="18" eb="20">
      <t>センエン</t>
    </rPh>
    <rPh sb="20" eb="22">
      <t>タンイ</t>
    </rPh>
    <rPh sb="24" eb="26">
      <t>キサイ</t>
    </rPh>
    <phoneticPr fontId="1"/>
  </si>
  <si>
    <r>
      <rPr>
        <b/>
        <sz val="13"/>
        <color rgb="FFC00000"/>
        <rFont val="Meiryo UI"/>
        <family val="3"/>
        <charset val="128"/>
      </rPr>
      <t xml:space="preserve">● </t>
    </r>
    <r>
      <rPr>
        <b/>
        <u/>
        <sz val="13"/>
        <color rgb="FFC00000"/>
        <rFont val="Meiryo UI"/>
        <family val="3"/>
        <charset val="128"/>
      </rPr>
      <t xml:space="preserve">事業計画書を提出した後、補助対象期間中を含めて、やむを得ない事情や軽微な変更の場合等
</t>
    </r>
    <r>
      <rPr>
        <b/>
        <sz val="13"/>
        <color rgb="FFC00000"/>
        <rFont val="Meiryo UI"/>
        <family val="3"/>
        <charset val="128"/>
      </rPr>
      <t xml:space="preserve">    </t>
    </r>
    <r>
      <rPr>
        <b/>
        <u/>
        <sz val="13"/>
        <color rgb="FFC00000"/>
        <rFont val="Meiryo UI"/>
        <family val="3"/>
        <charset val="128"/>
      </rPr>
      <t xml:space="preserve">を除き、原則、事業内容の変更は認められませんので、事業計画書を作成する際は、あらかじめ
</t>
    </r>
    <r>
      <rPr>
        <b/>
        <sz val="13"/>
        <color rgb="FFC00000"/>
        <rFont val="Meiryo UI"/>
        <family val="3"/>
        <charset val="128"/>
      </rPr>
      <t xml:space="preserve">    </t>
    </r>
    <r>
      <rPr>
        <b/>
        <u/>
        <sz val="13"/>
        <color rgb="FFC00000"/>
        <rFont val="Meiryo UI"/>
        <family val="3"/>
        <charset val="128"/>
      </rPr>
      <t xml:space="preserve">見積書（経費の内訳が分かるもの）を取得するなどして、事業予算も含めて事業内容をしっかりと
</t>
    </r>
    <r>
      <rPr>
        <b/>
        <sz val="13"/>
        <color rgb="FFC00000"/>
        <rFont val="Meiryo UI"/>
        <family val="3"/>
        <charset val="128"/>
      </rPr>
      <t xml:space="preserve">    </t>
    </r>
    <r>
      <rPr>
        <b/>
        <u/>
        <sz val="13"/>
        <color rgb="FFC00000"/>
        <rFont val="Meiryo UI"/>
        <family val="3"/>
        <charset val="128"/>
      </rPr>
      <t>検討したうえで作成してください!</t>
    </r>
    <phoneticPr fontId="1"/>
  </si>
  <si>
    <t>月</t>
    <rPh sb="0" eb="1">
      <t>ガツ</t>
    </rPh>
    <phoneticPr fontId="1"/>
  </si>
  <si>
    <t>【申請企業】</t>
    <rPh sb="1" eb="3">
      <t>シンセイ</t>
    </rPh>
    <rPh sb="3" eb="5">
      <t>キギョウ</t>
    </rPh>
    <phoneticPr fontId="1"/>
  </si>
  <si>
    <t>【連携作成者】</t>
    <rPh sb="1" eb="3">
      <t>レンケイ</t>
    </rPh>
    <rPh sb="3" eb="6">
      <t>サクセイシャ</t>
    </rPh>
    <phoneticPr fontId="1"/>
  </si>
  <si>
    <t>経営ビジョンに基づいたデジタル投資計画書</t>
    <rPh sb="0" eb="2">
      <t>ケイエイ</t>
    </rPh>
    <rPh sb="7" eb="8">
      <t>モト</t>
    </rPh>
    <rPh sb="15" eb="17">
      <t>トウシ</t>
    </rPh>
    <rPh sb="17" eb="19">
      <t>ケイカク</t>
    </rPh>
    <rPh sb="19" eb="20">
      <t>ショ</t>
    </rPh>
    <phoneticPr fontId="1"/>
  </si>
  <si>
    <t>1 本事業を通じて最終的にどのようなビジネスを実現したいか</t>
    <rPh sb="2" eb="5">
      <t>ホンジギョウ</t>
    </rPh>
    <rPh sb="6" eb="7">
      <t>ツウ</t>
    </rPh>
    <rPh sb="9" eb="12">
      <t>サイシュウテキ</t>
    </rPh>
    <rPh sb="23" eb="25">
      <t>ジツゲン</t>
    </rPh>
    <phoneticPr fontId="1"/>
  </si>
  <si>
    <t>　1-1 顧客に対しどのような価値を提供したいか</t>
    <rPh sb="5" eb="7">
      <t>コキャク</t>
    </rPh>
    <rPh sb="8" eb="9">
      <t>タイ</t>
    </rPh>
    <rPh sb="15" eb="17">
      <t>カチ</t>
    </rPh>
    <rPh sb="18" eb="20">
      <t>テイキョウ</t>
    </rPh>
    <phoneticPr fontId="1"/>
  </si>
  <si>
    <t>　1-2 それを実現するためのビジネスモデル</t>
    <rPh sb="8" eb="10">
      <t>ジツゲン</t>
    </rPh>
    <phoneticPr fontId="1"/>
  </si>
  <si>
    <t>　1-3 そのために必要なデジタル投資の全体像</t>
    <rPh sb="10" eb="12">
      <t>ヒツヨウ</t>
    </rPh>
    <rPh sb="17" eb="19">
      <t>トウシ</t>
    </rPh>
    <rPh sb="20" eb="23">
      <t>ゼンタイゾウ</t>
    </rPh>
    <phoneticPr fontId="1"/>
  </si>
  <si>
    <t>　1-4 上記全体像における本事業の位置づけ</t>
    <rPh sb="5" eb="7">
      <t>ジョウキ</t>
    </rPh>
    <rPh sb="7" eb="10">
      <t>ゼンタイゾウ</t>
    </rPh>
    <rPh sb="14" eb="17">
      <t>ホンジギョウ</t>
    </rPh>
    <rPh sb="18" eb="20">
      <t>イチ</t>
    </rPh>
    <phoneticPr fontId="1"/>
  </si>
  <si>
    <t>2 デジタル推進体制（組織体制）</t>
    <rPh sb="6" eb="8">
      <t>スイシン</t>
    </rPh>
    <rPh sb="8" eb="10">
      <t>タイセイ</t>
    </rPh>
    <rPh sb="11" eb="13">
      <t>ソシキ</t>
    </rPh>
    <rPh sb="13" eb="15">
      <t>タイセイ</t>
    </rPh>
    <phoneticPr fontId="1"/>
  </si>
  <si>
    <t>3 これまでのデジタル投資実績</t>
    <rPh sb="11" eb="13">
      <t>トウシ</t>
    </rPh>
    <rPh sb="13" eb="15">
      <t>ジッセキ</t>
    </rPh>
    <phoneticPr fontId="1"/>
  </si>
  <si>
    <t xml:space="preserve">  所在地</t>
    <phoneticPr fontId="1"/>
  </si>
  <si>
    <t xml:space="preserve">  企業名</t>
    <rPh sb="2" eb="5">
      <t>キギョウメイ</t>
    </rPh>
    <phoneticPr fontId="1"/>
  </si>
  <si>
    <t xml:space="preserve">  代表者役職・氏名</t>
    <rPh sb="2" eb="5">
      <t>ダイヒョウシャ</t>
    </rPh>
    <rPh sb="5" eb="7">
      <t>ヤクショク</t>
    </rPh>
    <rPh sb="8" eb="10">
      <t>シメイ</t>
    </rPh>
    <phoneticPr fontId="1"/>
  </si>
  <si>
    <t xml:space="preserve">  連携先</t>
    <rPh sb="2" eb="5">
      <t>レンケイサキ</t>
    </rPh>
    <phoneticPr fontId="1"/>
  </si>
  <si>
    <t>（６）デジタル化に向けた今後の取り組み</t>
    <rPh sb="7" eb="8">
      <t>カ</t>
    </rPh>
    <rPh sb="9" eb="10">
      <t>ム</t>
    </rPh>
    <rPh sb="12" eb="14">
      <t>コンゴ</t>
    </rPh>
    <rPh sb="15" eb="16">
      <t>ト</t>
    </rPh>
    <rPh sb="17" eb="18">
      <t>ク</t>
    </rPh>
    <phoneticPr fontId="1"/>
  </si>
  <si>
    <t>● 取組予定には、設備投資に限らず、人材育成やセキュリティ対策、体制構築、資金調達など幅広く記載してください。</t>
    <rPh sb="2" eb="4">
      <t>トリクミ</t>
    </rPh>
    <rPh sb="4" eb="6">
      <t>ヨテイ</t>
    </rPh>
    <rPh sb="9" eb="11">
      <t>セツビ</t>
    </rPh>
    <rPh sb="11" eb="13">
      <t>トウシ</t>
    </rPh>
    <rPh sb="14" eb="15">
      <t>カギ</t>
    </rPh>
    <rPh sb="18" eb="20">
      <t>ジンザイ</t>
    </rPh>
    <rPh sb="20" eb="22">
      <t>イクセイ</t>
    </rPh>
    <rPh sb="29" eb="31">
      <t>タイサク</t>
    </rPh>
    <phoneticPr fontId="1"/>
  </si>
  <si>
    <t>● 会社全体のデジタル化に向けたこれまでの取組実績（3年前くらい）を具体的に記載してください。</t>
    <rPh sb="2" eb="6">
      <t>カイシャゼンタイ</t>
    </rPh>
    <rPh sb="11" eb="12">
      <t>カ</t>
    </rPh>
    <rPh sb="13" eb="14">
      <t>ム</t>
    </rPh>
    <rPh sb="34" eb="37">
      <t>グタイテキ</t>
    </rPh>
    <phoneticPr fontId="1"/>
  </si>
  <si>
    <t>● 実績内容には、設備投資に限らず、人材育成やセキュリティ対策、体制構築、資金調達など
　　幅広く記載してください。</t>
    <rPh sb="2" eb="4">
      <t>ジッセキ</t>
    </rPh>
    <rPh sb="4" eb="6">
      <t>ナイヨウ</t>
    </rPh>
    <rPh sb="9" eb="11">
      <t>セツビ</t>
    </rPh>
    <rPh sb="11" eb="13">
      <t>トウシ</t>
    </rPh>
    <rPh sb="14" eb="15">
      <t>カギ</t>
    </rPh>
    <rPh sb="18" eb="20">
      <t>ジンザイ</t>
    </rPh>
    <rPh sb="20" eb="22">
      <t>イクセイ</t>
    </rPh>
    <rPh sb="29" eb="31">
      <t>タイサク</t>
    </rPh>
    <phoneticPr fontId="1"/>
  </si>
  <si>
    <t>● 石川県やISICOで過去に実施した研修やセミナー、補助金などの利用実績についても併せて
　　記載してください。</t>
    <rPh sb="2" eb="5">
      <t>イシカワケン</t>
    </rPh>
    <rPh sb="12" eb="14">
      <t>カコ</t>
    </rPh>
    <rPh sb="15" eb="17">
      <t>ジッシ</t>
    </rPh>
    <rPh sb="19" eb="21">
      <t>ケンシュウ</t>
    </rPh>
    <rPh sb="27" eb="30">
      <t>ホジョキン</t>
    </rPh>
    <rPh sb="33" eb="35">
      <t>リヨウ</t>
    </rPh>
    <rPh sb="35" eb="37">
      <t>ジッセキ</t>
    </rPh>
    <phoneticPr fontId="1"/>
  </si>
  <si>
    <t>● 体制図(組織、役割等)を用いて説明してください。また、経営者及びデジタル投資責任者を
　　必ず記載してください。外部機関等が関わる場合は、それらも含めて記載してください。</t>
    <rPh sb="6" eb="8">
      <t>ソシキ</t>
    </rPh>
    <rPh sb="14" eb="15">
      <t>モチ</t>
    </rPh>
    <rPh sb="17" eb="19">
      <t>セツメイ</t>
    </rPh>
    <rPh sb="32" eb="33">
      <t>オヨ</t>
    </rPh>
    <rPh sb="38" eb="40">
      <t>トウシ</t>
    </rPh>
    <rPh sb="40" eb="43">
      <t>セキニンシャ</t>
    </rPh>
    <rPh sb="47" eb="48">
      <t>カナラ</t>
    </rPh>
    <rPh sb="49" eb="51">
      <t>キサイ</t>
    </rPh>
    <rPh sb="58" eb="60">
      <t>ガイブ</t>
    </rPh>
    <rPh sb="60" eb="62">
      <t>キカン</t>
    </rPh>
    <rPh sb="62" eb="63">
      <t>トウ</t>
    </rPh>
    <rPh sb="64" eb="65">
      <t>カカ</t>
    </rPh>
    <rPh sb="67" eb="69">
      <t>バアイ</t>
    </rPh>
    <rPh sb="75" eb="76">
      <t>フク</t>
    </rPh>
    <rPh sb="78" eb="80">
      <t>キサイ</t>
    </rPh>
    <phoneticPr fontId="1"/>
  </si>
  <si>
    <t>● 所在地、企業名、代表者役職の欄は、事業計画書（別紙様式）から自動転記されるため記載不要です。</t>
    <rPh sb="2" eb="5">
      <t>ショザイチ</t>
    </rPh>
    <rPh sb="6" eb="9">
      <t>キギョウメイ</t>
    </rPh>
    <rPh sb="10" eb="13">
      <t>ダイヒョウシャ</t>
    </rPh>
    <rPh sb="13" eb="15">
      <t>ヤクショク</t>
    </rPh>
    <rPh sb="16" eb="17">
      <t>ラン</t>
    </rPh>
    <rPh sb="19" eb="24">
      <t>ジギョウケイカクショ</t>
    </rPh>
    <rPh sb="25" eb="27">
      <t>ベッシ</t>
    </rPh>
    <rPh sb="27" eb="29">
      <t>ヨウシキ</t>
    </rPh>
    <phoneticPr fontId="1"/>
  </si>
  <si>
    <r>
      <t xml:space="preserve">● </t>
    </r>
    <r>
      <rPr>
        <b/>
        <u/>
        <sz val="13"/>
        <color rgb="FFC00000"/>
        <rFont val="Meiryo UI"/>
        <family val="3"/>
        <charset val="128"/>
      </rPr>
      <t>連携作成者は、「経営とITの両方に精通している者」である必要があります。</t>
    </r>
    <rPh sb="2" eb="4">
      <t>レンケイ</t>
    </rPh>
    <rPh sb="4" eb="6">
      <t>サクセイ</t>
    </rPh>
    <rPh sb="6" eb="7">
      <t>シャ</t>
    </rPh>
    <rPh sb="10" eb="12">
      <t>ケイエイ</t>
    </rPh>
    <rPh sb="16" eb="18">
      <t>リョウホウ</t>
    </rPh>
    <rPh sb="19" eb="21">
      <t>セイツウ</t>
    </rPh>
    <rPh sb="25" eb="26">
      <t>モノ</t>
    </rPh>
    <rPh sb="30" eb="32">
      <t>ヒツヨウ</t>
    </rPh>
    <phoneticPr fontId="1"/>
  </si>
  <si>
    <t>● システム費については、「情報システム」、「汎用品のうち専用で使用するもの」、「機械装置等」
　　のいずれかに必ず分けて記載してください。</t>
    <rPh sb="6" eb="7">
      <t>ヒ</t>
    </rPh>
    <rPh sb="14" eb="16">
      <t>ジョウホウ</t>
    </rPh>
    <rPh sb="23" eb="26">
      <t>ハンヨウヒン</t>
    </rPh>
    <rPh sb="29" eb="31">
      <t>センヨウ</t>
    </rPh>
    <rPh sb="32" eb="34">
      <t>シヨウ</t>
    </rPh>
    <rPh sb="41" eb="45">
      <t>キカイソウチ</t>
    </rPh>
    <rPh sb="45" eb="46">
      <t>トウ</t>
    </rPh>
    <rPh sb="56" eb="57">
      <t>カナラ</t>
    </rPh>
    <rPh sb="58" eb="59">
      <t>ワ</t>
    </rPh>
    <rPh sb="61" eb="63">
      <t>キサイ</t>
    </rPh>
    <phoneticPr fontId="1"/>
  </si>
  <si>
    <r>
      <t xml:space="preserve">● </t>
    </r>
    <r>
      <rPr>
        <b/>
        <u/>
        <sz val="13"/>
        <color rgb="FFC00000"/>
        <rFont val="Meiryo UI"/>
        <family val="3"/>
        <charset val="128"/>
      </rPr>
      <t xml:space="preserve">「情報システム」の項目に、本来、「汎用品のうち専用で使用するもの」、「機械装置等」の項目に
</t>
    </r>
    <r>
      <rPr>
        <b/>
        <sz val="13"/>
        <color rgb="FFC00000"/>
        <rFont val="Meiryo UI"/>
        <family val="3"/>
        <charset val="128"/>
      </rPr>
      <t>　　</t>
    </r>
    <r>
      <rPr>
        <b/>
        <u/>
        <sz val="13"/>
        <color rgb="FFC00000"/>
        <rFont val="Meiryo UI"/>
        <family val="3"/>
        <charset val="128"/>
      </rPr>
      <t xml:space="preserve">区分すべきものが含まれていることが判明した場合、その品目の経費全体が補助対象外になる
</t>
    </r>
    <r>
      <rPr>
        <b/>
        <sz val="13"/>
        <color rgb="FFC00000"/>
        <rFont val="Meiryo UI"/>
        <family val="3"/>
        <charset val="128"/>
      </rPr>
      <t>　　</t>
    </r>
    <r>
      <rPr>
        <b/>
        <u/>
        <sz val="13"/>
        <color rgb="FFC00000"/>
        <rFont val="Meiryo UI"/>
        <family val="3"/>
        <charset val="128"/>
      </rPr>
      <t>可能性がありますのでご注意ください！</t>
    </r>
    <rPh sb="11" eb="13">
      <t>コウモク</t>
    </rPh>
    <rPh sb="15" eb="17">
      <t>ホンライ</t>
    </rPh>
    <rPh sb="44" eb="46">
      <t>コウモク</t>
    </rPh>
    <rPh sb="50" eb="52">
      <t>クブン</t>
    </rPh>
    <rPh sb="58" eb="59">
      <t>フク</t>
    </rPh>
    <rPh sb="67" eb="69">
      <t>ハンメイ</t>
    </rPh>
    <rPh sb="71" eb="73">
      <t>バアイ</t>
    </rPh>
    <phoneticPr fontId="1"/>
  </si>
  <si>
    <t>● 「汎用品のうち専用で使用するもの」とは、本事業でのみ使用することが客観的に認められる
　　汎用品が該当します。</t>
    <phoneticPr fontId="1"/>
  </si>
  <si>
    <t>提出書類</t>
    <rPh sb="0" eb="4">
      <t>テイシュツショルイ</t>
    </rPh>
    <phoneticPr fontId="1"/>
  </si>
  <si>
    <t>提出形式</t>
    <rPh sb="0" eb="4">
      <t>テイシュツケイシキ</t>
    </rPh>
    <phoneticPr fontId="1"/>
  </si>
  <si>
    <t>必須</t>
    <rPh sb="0" eb="2">
      <t>ヒッス</t>
    </rPh>
    <phoneticPr fontId="1"/>
  </si>
  <si>
    <r>
      <t xml:space="preserve">● </t>
    </r>
    <r>
      <rPr>
        <b/>
        <u/>
        <sz val="14"/>
        <color rgb="FFC00000"/>
        <rFont val="Meiryo UI"/>
        <family val="3"/>
        <charset val="128"/>
      </rPr>
      <t>左側のチェック欄のエラー表示が全て消えた状態で提出してください。</t>
    </r>
    <rPh sb="2" eb="4">
      <t>ヒダリガワ</t>
    </rPh>
    <rPh sb="9" eb="10">
      <t>ラン</t>
    </rPh>
    <rPh sb="14" eb="16">
      <t>ヒョウジ</t>
    </rPh>
    <rPh sb="17" eb="18">
      <t>スベ</t>
    </rPh>
    <rPh sb="19" eb="20">
      <t>キ</t>
    </rPh>
    <rPh sb="22" eb="24">
      <t>ジョウタイ</t>
    </rPh>
    <rPh sb="25" eb="27">
      <t>テイシュツ</t>
    </rPh>
    <phoneticPr fontId="1"/>
  </si>
  <si>
    <r>
      <t xml:space="preserve">● </t>
    </r>
    <r>
      <rPr>
        <b/>
        <u/>
        <sz val="13"/>
        <color rgb="FFC00000"/>
        <rFont val="Meiryo UI"/>
        <family val="3"/>
        <charset val="128"/>
      </rPr>
      <t>上部のチェック欄のエラー表示が消えた状態で提出してください。</t>
    </r>
    <rPh sb="2" eb="4">
      <t>ジョウブ</t>
    </rPh>
    <phoneticPr fontId="1"/>
  </si>
  <si>
    <r>
      <t xml:space="preserve">● </t>
    </r>
    <r>
      <rPr>
        <b/>
        <u/>
        <sz val="13"/>
        <color rgb="FFC00000"/>
        <rFont val="Meiryo UI"/>
        <family val="3"/>
        <charset val="128"/>
      </rPr>
      <t>上部のチェック欄のエラー表示が全て消えた状態で提出してください。</t>
    </r>
    <rPh sb="2" eb="4">
      <t>ジョウブ</t>
    </rPh>
    <rPh sb="17" eb="18">
      <t>スベ</t>
    </rPh>
    <phoneticPr fontId="1"/>
  </si>
  <si>
    <t>5．独立行政法人情報処理推進機構（IPA）が実施する「SECURITY ACTION」
　   の「★一つ星」または「★二つ星」を宣言したことが分かる資料</t>
    <phoneticPr fontId="1"/>
  </si>
  <si>
    <t>チェック欄</t>
    <rPh sb="4" eb="5">
      <t>ラン</t>
    </rPh>
    <phoneticPr fontId="1"/>
  </si>
  <si>
    <t>賃上げ
要件</t>
    <rPh sb="0" eb="2">
      <t>チンア</t>
    </rPh>
    <rPh sb="4" eb="6">
      <t>ヨウケン</t>
    </rPh>
    <phoneticPr fontId="1"/>
  </si>
  <si>
    <t>加点
要件</t>
    <rPh sb="0" eb="2">
      <t>カテン</t>
    </rPh>
    <rPh sb="3" eb="5">
      <t>ヨウケン</t>
    </rPh>
    <phoneticPr fontId="1"/>
  </si>
  <si>
    <t>CSVファイル</t>
    <phoneticPr fontId="1"/>
  </si>
  <si>
    <t>PDFファイル
（ワード・エクセルファイル可）</t>
    <phoneticPr fontId="1"/>
  </si>
  <si>
    <t>エクセルファイル 【必須】
（本ファイルの別シート）</t>
    <rPh sb="10" eb="12">
      <t>ヒッス</t>
    </rPh>
    <phoneticPr fontId="1"/>
  </si>
  <si>
    <t>エクセルファイル 【必須】
（本ファイルの別シート）</t>
    <rPh sb="10" eb="12">
      <t>ヒッス</t>
    </rPh>
    <rPh sb="15" eb="16">
      <t>ホン</t>
    </rPh>
    <rPh sb="21" eb="22">
      <t>ベツ</t>
    </rPh>
    <phoneticPr fontId="1"/>
  </si>
  <si>
    <t>● 加点要件欄をチェックした場合でも、必要書類の提出がなければ適用されません。</t>
    <rPh sb="2" eb="6">
      <t>カテンヨウケン</t>
    </rPh>
    <rPh sb="6" eb="7">
      <t>ラン</t>
    </rPh>
    <rPh sb="14" eb="16">
      <t>バアイ</t>
    </rPh>
    <rPh sb="17" eb="18">
      <t>デ</t>
    </rPh>
    <rPh sb="19" eb="21">
      <t>ヒツヨウ</t>
    </rPh>
    <rPh sb="21" eb="23">
      <t>テイシュツ</t>
    </rPh>
    <rPh sb="28" eb="30">
      <t>テキヨウ</t>
    </rPh>
    <phoneticPr fontId="1"/>
  </si>
  <si>
    <t>● 賃上げ要件欄をチェックした場合でも、「賃金引上げ計画の誓約書」の提出がなければ適用されません。</t>
    <rPh sb="2" eb="4">
      <t>チンア</t>
    </rPh>
    <rPh sb="5" eb="7">
      <t>ヨウケン</t>
    </rPh>
    <rPh sb="7" eb="8">
      <t>ラン</t>
    </rPh>
    <rPh sb="15" eb="17">
      <t>バアイ</t>
    </rPh>
    <rPh sb="21" eb="23">
      <t>チンギン</t>
    </rPh>
    <rPh sb="23" eb="25">
      <t>ヒキア</t>
    </rPh>
    <rPh sb="26" eb="28">
      <t>ケイカク</t>
    </rPh>
    <rPh sb="29" eb="32">
      <t>セイヤクショ</t>
    </rPh>
    <rPh sb="34" eb="36">
      <t>テイシュツ</t>
    </rPh>
    <rPh sb="41" eb="43">
      <t>テキヨウ</t>
    </rPh>
    <phoneticPr fontId="1"/>
  </si>
  <si>
    <t xml:space="preserve"> 4 その他</t>
    <rPh sb="5" eb="6">
      <t>タ</t>
    </rPh>
    <phoneticPr fontId="1"/>
  </si>
  <si>
    <r>
      <t>　（</t>
    </r>
    <r>
      <rPr>
        <b/>
        <u/>
        <sz val="14"/>
        <color rgb="FFC00000"/>
        <rFont val="Meiryo UI"/>
        <family val="3"/>
        <charset val="128"/>
      </rPr>
      <t>チェック欄のエラー表示が全て消えていない状態で申請された場合、審査の際に不利になることがあります！</t>
    </r>
    <r>
      <rPr>
        <b/>
        <sz val="14"/>
        <color rgb="FFC00000"/>
        <rFont val="Meiryo UI"/>
        <family val="3"/>
        <charset val="128"/>
      </rPr>
      <t>）</t>
    </r>
    <rPh sb="6" eb="7">
      <t>ラン</t>
    </rPh>
    <rPh sb="14" eb="15">
      <t>スベ</t>
    </rPh>
    <rPh sb="16" eb="17">
      <t>キ</t>
    </rPh>
    <rPh sb="22" eb="24">
      <t>ジョウタイ</t>
    </rPh>
    <rPh sb="25" eb="27">
      <t>シンセイ</t>
    </rPh>
    <rPh sb="30" eb="32">
      <t>バアイ</t>
    </rPh>
    <rPh sb="33" eb="35">
      <t>シンサ</t>
    </rPh>
    <rPh sb="36" eb="37">
      <t>サイ</t>
    </rPh>
    <rPh sb="38" eb="40">
      <t>フリ</t>
    </rPh>
    <phoneticPr fontId="1"/>
  </si>
  <si>
    <r>
      <t>　　　　　　　　　　　　　　　　　　　　　　　　＜ 提出物チェックリスト ＞　　　　　　　　　　　　　　　　　　　　</t>
    </r>
    <r>
      <rPr>
        <sz val="10"/>
        <color theme="1"/>
        <rFont val="Meiryo UI"/>
        <family val="3"/>
        <charset val="128"/>
      </rPr>
      <t>　「個別枠」</t>
    </r>
    <rPh sb="26" eb="29">
      <t>テイシュツブツ</t>
    </rPh>
    <phoneticPr fontId="1"/>
  </si>
  <si>
    <r>
      <t xml:space="preserve">● </t>
    </r>
    <r>
      <rPr>
        <b/>
        <u/>
        <sz val="13"/>
        <color rgb="FFC00000"/>
        <rFont val="Meiryo UI"/>
        <family val="3"/>
        <charset val="128"/>
      </rPr>
      <t>補助金申請額は、「申請上限額以内」、かつ、「2,000千円以上6,000千円以下」</t>
    </r>
    <r>
      <rPr>
        <b/>
        <sz val="13"/>
        <color rgb="FFC00000"/>
        <rFont val="Meiryo UI"/>
        <family val="3"/>
        <charset val="128"/>
      </rPr>
      <t xml:space="preserve">
　　</t>
    </r>
    <r>
      <rPr>
        <b/>
        <u/>
        <sz val="13"/>
        <color rgb="FFC00000"/>
        <rFont val="Meiryo UI"/>
        <family val="3"/>
        <charset val="128"/>
      </rPr>
      <t>の必要があります。自動計算ではありませんので、必ず手入力してください。</t>
    </r>
    <rPh sb="2" eb="8">
      <t>ホジョキンシンセイガク</t>
    </rPh>
    <rPh sb="11" eb="16">
      <t>シンセイジョウゲンガク</t>
    </rPh>
    <rPh sb="16" eb="18">
      <t>イナイ</t>
    </rPh>
    <rPh sb="29" eb="31">
      <t>センエン</t>
    </rPh>
    <rPh sb="31" eb="33">
      <t>イジョウ</t>
    </rPh>
    <rPh sb="38" eb="40">
      <t>センエン</t>
    </rPh>
    <rPh sb="40" eb="42">
      <t>イカ</t>
    </rPh>
    <rPh sb="47" eb="49">
      <t>ヒツヨウ</t>
    </rPh>
    <rPh sb="55" eb="59">
      <t>ジドウケイサン</t>
    </rPh>
    <rPh sb="69" eb="70">
      <t>カナラ</t>
    </rPh>
    <rPh sb="71" eb="74">
      <t>テニュウリョク</t>
    </rPh>
    <phoneticPr fontId="1"/>
  </si>
  <si>
    <r>
      <rPr>
        <b/>
        <sz val="12"/>
        <color theme="1"/>
        <rFont val="Meiryo UI"/>
        <family val="3"/>
        <charset val="128"/>
      </rPr>
      <t>3．申請企業の決算書（直近2ヵ年分）</t>
    </r>
    <r>
      <rPr>
        <sz val="12"/>
        <color theme="1"/>
        <rFont val="Meiryo UI"/>
        <family val="3"/>
        <charset val="128"/>
      </rPr>
      <t xml:space="preserve">
　　  　</t>
    </r>
    <r>
      <rPr>
        <sz val="12"/>
        <color rgb="FFFF0000"/>
        <rFont val="Meiryo UI"/>
        <family val="3"/>
        <charset val="128"/>
      </rPr>
      <t>※ 「千円」単位ではなく、「円」単位で記載されたものが必須です。</t>
    </r>
    <rPh sb="2" eb="6">
      <t>シンセイキギョウ</t>
    </rPh>
    <rPh sb="7" eb="10">
      <t>ケッサンショ</t>
    </rPh>
    <rPh sb="11" eb="13">
      <t>チョッキン</t>
    </rPh>
    <rPh sb="15" eb="16">
      <t>ネン</t>
    </rPh>
    <rPh sb="16" eb="17">
      <t>ブン</t>
    </rPh>
    <rPh sb="27" eb="29">
      <t>センエン</t>
    </rPh>
    <rPh sb="30" eb="32">
      <t>タンイ</t>
    </rPh>
    <rPh sb="38" eb="39">
      <t>エン</t>
    </rPh>
    <rPh sb="40" eb="42">
      <t>タンイ</t>
    </rPh>
    <rPh sb="43" eb="45">
      <t>キサイ</t>
    </rPh>
    <rPh sb="51" eb="53">
      <t>ヒッス</t>
    </rPh>
    <phoneticPr fontId="1"/>
  </si>
  <si>
    <r>
      <rPr>
        <b/>
        <sz val="12"/>
        <color theme="1"/>
        <rFont val="Meiryo UI"/>
        <family val="3"/>
        <charset val="128"/>
      </rPr>
      <t>7．賃金引上げ計画の誓約書</t>
    </r>
    <r>
      <rPr>
        <sz val="12"/>
        <color theme="1"/>
        <rFont val="Meiryo UI"/>
        <family val="3"/>
        <charset val="128"/>
      </rPr>
      <t xml:space="preserve">
　　　　</t>
    </r>
    <r>
      <rPr>
        <sz val="12"/>
        <color rgb="FFFF0000"/>
        <rFont val="Meiryo UI"/>
        <family val="3"/>
        <charset val="128"/>
      </rPr>
      <t>※ 賃上げ要件の適用を希望する場合のみ提出してください。</t>
    </r>
    <rPh sb="20" eb="22">
      <t>チンア</t>
    </rPh>
    <rPh sb="23" eb="25">
      <t>ヨウケン</t>
    </rPh>
    <rPh sb="26" eb="28">
      <t>テキヨウ</t>
    </rPh>
    <rPh sb="29" eb="31">
      <t>キボウ</t>
    </rPh>
    <rPh sb="33" eb="35">
      <t>バアイ</t>
    </rPh>
    <rPh sb="37" eb="39">
      <t>テイシュツ</t>
    </rPh>
    <phoneticPr fontId="1"/>
  </si>
  <si>
    <r>
      <rPr>
        <b/>
        <sz val="12"/>
        <color theme="1"/>
        <rFont val="Meiryo UI"/>
        <family val="3"/>
        <charset val="128"/>
      </rPr>
      <t>8．「パートナーシップ構築宣言」の内容が記載された文書</t>
    </r>
    <r>
      <rPr>
        <sz val="12"/>
        <color theme="1"/>
        <rFont val="Meiryo UI"/>
        <family val="3"/>
        <charset val="128"/>
      </rPr>
      <t xml:space="preserve">
　　　　</t>
    </r>
    <r>
      <rPr>
        <sz val="12"/>
        <color rgb="FFFF0000"/>
        <rFont val="Meiryo UI"/>
        <family val="3"/>
        <charset val="128"/>
      </rPr>
      <t>※ 加点要件の適用を希望する場合のみ提出してください。</t>
    </r>
    <rPh sb="34" eb="36">
      <t>カテン</t>
    </rPh>
    <rPh sb="39" eb="41">
      <t>テキヨウ</t>
    </rPh>
    <phoneticPr fontId="1"/>
  </si>
  <si>
    <r>
      <rPr>
        <b/>
        <sz val="12"/>
        <color theme="1"/>
        <rFont val="Meiryo UI"/>
        <family val="3"/>
        <charset val="128"/>
      </rPr>
      <t>9．DX推進ポータル（DX推進指標）から出力される提出データ（自社が提出した自己診断結果）</t>
    </r>
    <r>
      <rPr>
        <sz val="12"/>
        <color theme="1"/>
        <rFont val="Meiryo UI"/>
        <family val="3"/>
        <charset val="128"/>
      </rPr>
      <t xml:space="preserve">
　　</t>
    </r>
    <r>
      <rPr>
        <sz val="12"/>
        <color rgb="FFFF0000"/>
        <rFont val="Meiryo UI"/>
        <family val="3"/>
        <charset val="128"/>
      </rPr>
      <t>　　※ 加点要件の適用を希望する場合のみ提出してください。</t>
    </r>
    <phoneticPr fontId="1"/>
  </si>
  <si>
    <r>
      <rPr>
        <b/>
        <sz val="12"/>
        <color theme="1"/>
        <rFont val="Meiryo UI"/>
        <family val="3"/>
        <charset val="128"/>
      </rPr>
      <t>2．経営ビジョンに基づいたデジタル投資計画書（別紙4）</t>
    </r>
    <r>
      <rPr>
        <sz val="12"/>
        <color theme="1"/>
        <rFont val="Meiryo UI"/>
        <family val="3"/>
        <charset val="128"/>
      </rPr>
      <t xml:space="preserve">
　　 　 </t>
    </r>
    <r>
      <rPr>
        <sz val="12"/>
        <color rgb="FFFF0000"/>
        <rFont val="Meiryo UI"/>
        <family val="3"/>
        <charset val="128"/>
      </rPr>
      <t xml:space="preserve">※ </t>
    </r>
    <r>
      <rPr>
        <u/>
        <sz val="12"/>
        <color rgb="FFFF0000"/>
        <rFont val="Meiryo UI"/>
        <family val="3"/>
        <charset val="128"/>
      </rPr>
      <t>「経営とITの両方に精通している者」と連携して作成すること。</t>
    </r>
    <rPh sb="2" eb="4">
      <t>ケイエイ</t>
    </rPh>
    <rPh sb="9" eb="10">
      <t>モト</t>
    </rPh>
    <rPh sb="17" eb="22">
      <t>トウシケイカクショ</t>
    </rPh>
    <rPh sb="23" eb="25">
      <t>ベッシ</t>
    </rPh>
    <rPh sb="54" eb="56">
      <t>レンケイ</t>
    </rPh>
    <rPh sb="58" eb="60">
      <t>サクセイ</t>
    </rPh>
    <phoneticPr fontId="1"/>
  </si>
  <si>
    <t>受付番号</t>
    <rPh sb="0" eb="4">
      <t>ウケツケバンゴウ</t>
    </rPh>
    <phoneticPr fontId="1"/>
  </si>
  <si>
    <t>受付日</t>
    <rPh sb="0" eb="3">
      <t>ウケツケビ</t>
    </rPh>
    <phoneticPr fontId="1"/>
  </si>
  <si>
    <t>カナ（企業名）</t>
    <rPh sb="3" eb="6">
      <t>キギョウメイ</t>
    </rPh>
    <phoneticPr fontId="1"/>
  </si>
  <si>
    <t>種別</t>
    <rPh sb="0" eb="2">
      <t>シュベツ</t>
    </rPh>
    <phoneticPr fontId="1"/>
  </si>
  <si>
    <t>代表者氏名</t>
    <rPh sb="0" eb="3">
      <t>ダイヒョウシャ</t>
    </rPh>
    <rPh sb="3" eb="5">
      <t>シメイ</t>
    </rPh>
    <phoneticPr fontId="1"/>
  </si>
  <si>
    <t>カナ（代表者氏名）</t>
    <phoneticPr fontId="1"/>
  </si>
  <si>
    <t>郵便番号</t>
    <phoneticPr fontId="1"/>
  </si>
  <si>
    <t>本社所在地</t>
    <rPh sb="0" eb="2">
      <t>ホンシャ</t>
    </rPh>
    <rPh sb="2" eb="5">
      <t>ショザイチ</t>
    </rPh>
    <phoneticPr fontId="1"/>
  </si>
  <si>
    <t>設立</t>
    <rPh sb="0" eb="2">
      <t>セツリツ</t>
    </rPh>
    <phoneticPr fontId="1"/>
  </si>
  <si>
    <t>区分</t>
    <rPh sb="0" eb="2">
      <t>クブン</t>
    </rPh>
    <phoneticPr fontId="1"/>
  </si>
  <si>
    <t>業種</t>
    <rPh sb="0" eb="2">
      <t>ギョウシュ</t>
    </rPh>
    <phoneticPr fontId="1"/>
  </si>
  <si>
    <t>直近売上高</t>
    <rPh sb="0" eb="5">
      <t>チョッキンウリアゲダカ</t>
    </rPh>
    <phoneticPr fontId="1"/>
  </si>
  <si>
    <t>決算年</t>
    <rPh sb="0" eb="2">
      <t>ケッサン</t>
    </rPh>
    <rPh sb="2" eb="3">
      <t>ネン</t>
    </rPh>
    <phoneticPr fontId="1"/>
  </si>
  <si>
    <t>決算月</t>
    <rPh sb="0" eb="3">
      <t>ケッサンツキ</t>
    </rPh>
    <phoneticPr fontId="1"/>
  </si>
  <si>
    <t>企業の特徴</t>
    <rPh sb="0" eb="2">
      <t>キギョウ</t>
    </rPh>
    <rPh sb="3" eb="5">
      <t>トクチョウ</t>
    </rPh>
    <phoneticPr fontId="1"/>
  </si>
  <si>
    <t>親会社</t>
    <rPh sb="0" eb="3">
      <t>オヤガイシャ</t>
    </rPh>
    <phoneticPr fontId="1"/>
  </si>
  <si>
    <t>親会社名</t>
    <rPh sb="0" eb="4">
      <t>オヤガイシャメイ</t>
    </rPh>
    <phoneticPr fontId="1"/>
  </si>
  <si>
    <t>その他の場合</t>
    <rPh sb="2" eb="3">
      <t>タ</t>
    </rPh>
    <rPh sb="4" eb="6">
      <t>バアイ</t>
    </rPh>
    <phoneticPr fontId="1"/>
  </si>
  <si>
    <t>加点要件</t>
    <rPh sb="0" eb="4">
      <t>カテンヨウケン</t>
    </rPh>
    <phoneticPr fontId="1"/>
  </si>
  <si>
    <t>事業終了時期</t>
    <rPh sb="0" eb="6">
      <t>ジギョウシュウリョウジキ</t>
    </rPh>
    <phoneticPr fontId="1"/>
  </si>
  <si>
    <t>部署名（作成者）</t>
    <rPh sb="0" eb="3">
      <t>ブショメイ</t>
    </rPh>
    <rPh sb="4" eb="7">
      <t>サクセイシャ</t>
    </rPh>
    <phoneticPr fontId="1"/>
  </si>
  <si>
    <t>役職（作成者）</t>
    <rPh sb="0" eb="2">
      <t>ヤクショク</t>
    </rPh>
    <rPh sb="3" eb="6">
      <t>サクセイシャ</t>
    </rPh>
    <phoneticPr fontId="1"/>
  </si>
  <si>
    <t>氏名（作成者）</t>
    <rPh sb="0" eb="2">
      <t>シメイ</t>
    </rPh>
    <rPh sb="3" eb="6">
      <t>サクセイシャ</t>
    </rPh>
    <phoneticPr fontId="1"/>
  </si>
  <si>
    <t>郵便番号</t>
    <rPh sb="0" eb="4">
      <t>ユウビンバンゴウ</t>
    </rPh>
    <phoneticPr fontId="1"/>
  </si>
  <si>
    <t>メルマガ</t>
    <phoneticPr fontId="1"/>
  </si>
  <si>
    <t>事業目的（概要）　［別紙1］</t>
    <rPh sb="0" eb="4">
      <t>ジギョウモクテキ</t>
    </rPh>
    <rPh sb="5" eb="7">
      <t>ガイヨウ</t>
    </rPh>
    <rPh sb="10" eb="12">
      <t>ベッシ</t>
    </rPh>
    <phoneticPr fontId="1"/>
  </si>
  <si>
    <t>取組背景（検討経緯）　［別紙1］</t>
    <rPh sb="0" eb="4">
      <t>トリクミハイケイ</t>
    </rPh>
    <rPh sb="5" eb="9">
      <t>ケントウケイイ</t>
    </rPh>
    <rPh sb="12" eb="14">
      <t>ベッシ</t>
    </rPh>
    <phoneticPr fontId="1"/>
  </si>
  <si>
    <t>事業課題　［別紙1］</t>
    <rPh sb="0" eb="4">
      <t>ジギョウカダイ</t>
    </rPh>
    <rPh sb="6" eb="8">
      <t>ベッシ</t>
    </rPh>
    <phoneticPr fontId="1"/>
  </si>
  <si>
    <t>取組内容（解決策）　［別紙1］</t>
    <rPh sb="0" eb="2">
      <t>トリクミ</t>
    </rPh>
    <rPh sb="2" eb="4">
      <t>ナイヨウ</t>
    </rPh>
    <rPh sb="5" eb="8">
      <t>カイケツサク</t>
    </rPh>
    <rPh sb="11" eb="13">
      <t>ベッシ</t>
    </rPh>
    <phoneticPr fontId="1"/>
  </si>
  <si>
    <t>導入予定設備の概要　［別紙1］</t>
    <phoneticPr fontId="1"/>
  </si>
  <si>
    <t>期待される効果（数値目標）
　［別紙1］</t>
    <rPh sb="0" eb="2">
      <t>キタイ</t>
    </rPh>
    <rPh sb="5" eb="7">
      <t>コウカ</t>
    </rPh>
    <rPh sb="8" eb="10">
      <t>スウチ</t>
    </rPh>
    <rPh sb="10" eb="12">
      <t>モクヒョウ</t>
    </rPh>
    <rPh sb="16" eb="18">
      <t>ベッシ</t>
    </rPh>
    <phoneticPr fontId="1"/>
  </si>
  <si>
    <t>補助率　［別紙3］</t>
    <phoneticPr fontId="1"/>
  </si>
  <si>
    <t>材料発注システム及び在庫管理システム導入によるミス・ロスの削減</t>
    <phoneticPr fontId="1"/>
  </si>
  <si>
    <t>　これまで当社ではデジタル化を推進してきました。サービスの肝となるオンライン注文システムをはじめ、会計・給与システム、顧客管理システムを導入し、業務の効率化を図ってきました。
　しかし、まだ業務全体を最適化できているという状態には遠く及ばず、未だ手作業で行っている業務が多くあるのが現状です。特に、材料の発注と在庫管理について、手作業で行っておりますが、発注の際の数量や発注物品のミス等によるロスが発生しているほか、在庫がなくなったことによる売り切れの発生で機会損失が発生しています。</t>
    <phoneticPr fontId="1"/>
  </si>
  <si>
    <t>①発注ミス及びそれによるロスの発生を抑制する
②売り切れ・機会損失の発生を抑制する</t>
    <phoneticPr fontId="1"/>
  </si>
  <si>
    <t>材料発注システム及び在庫管理システムを導入し、手作業からの脱却を行うことで解決を図ります。
材料発注システムと在庫管理システムが連携し、不足しそうな在庫を補充するための発注内容が材料発注システムよりサジェストされます。担当者はその内容を確認し、発注ボタンを押すだけで必要な内容の発注を行うことができ、発注ミスや在庫不足を防ぐことができます。
また、在庫管理についてはQRコードによる管理を導入し、在庫を使用する際にはQRコードリーダーにタッチすることにより即時在庫管理システムにデータ反映されるようにします。これにより、正確なデータをリアルタイムに確認することができるようになります。</t>
    <phoneticPr fontId="1"/>
  </si>
  <si>
    <t xml:space="preserve">①材料発注システム「発注〇〇」
在庫管理システムと連携可能、必要な発注を担当者にサジェストすることで発注ミス、在庫切れを防ぐ
②在庫管理システム「在庫管理△△」
QRコードリーダーと連携した在庫管理が可能で、ワンタッチで即時在庫管理システムへのデータ反映が可能
</t>
    <rPh sb="16" eb="18">
      <t>ザイコ</t>
    </rPh>
    <rPh sb="18" eb="20">
      <t>カンリ</t>
    </rPh>
    <rPh sb="25" eb="27">
      <t>レンケイ</t>
    </rPh>
    <rPh sb="27" eb="29">
      <t>カノウ</t>
    </rPh>
    <rPh sb="30" eb="32">
      <t>ヒツヨウ</t>
    </rPh>
    <rPh sb="33" eb="35">
      <t>ハッチュウ</t>
    </rPh>
    <rPh sb="36" eb="39">
      <t>タントウシャ</t>
    </rPh>
    <rPh sb="50" eb="52">
      <t>ハッチュウ</t>
    </rPh>
    <rPh sb="55" eb="57">
      <t>ザイコ</t>
    </rPh>
    <rPh sb="57" eb="58">
      <t>ギ</t>
    </rPh>
    <rPh sb="60" eb="61">
      <t>フセ</t>
    </rPh>
    <rPh sb="92" eb="94">
      <t>レンケイ</t>
    </rPh>
    <rPh sb="96" eb="98">
      <t>ザイコ</t>
    </rPh>
    <rPh sb="98" eb="100">
      <t>カンリ</t>
    </rPh>
    <rPh sb="101" eb="103">
      <t>カノウ</t>
    </rPh>
    <rPh sb="111" eb="113">
      <t>ソクジ</t>
    </rPh>
    <rPh sb="113" eb="117">
      <t>ザイコカンリ</t>
    </rPh>
    <rPh sb="126" eb="128">
      <t>ハンエイ</t>
    </rPh>
    <rPh sb="129" eb="131">
      <t>カノウ</t>
    </rPh>
    <phoneticPr fontId="1"/>
  </si>
  <si>
    <t>①発注ミスの回数
●件/月　→　△件/月（1年後）
②売り切れの回数
●件/月　→　△件/月（1年後）
これにより、営業利益3年後に×××千円の増を見込む。</t>
    <rPh sb="17" eb="18">
      <t>ケン</t>
    </rPh>
    <rPh sb="19" eb="20">
      <t>ツキ</t>
    </rPh>
    <rPh sb="22" eb="24">
      <t>ネンゴ</t>
    </rPh>
    <rPh sb="60" eb="62">
      <t>エイギョウ</t>
    </rPh>
    <rPh sb="62" eb="64">
      <t>リエキ</t>
    </rPh>
    <rPh sb="65" eb="67">
      <t>ネンゴ</t>
    </rPh>
    <rPh sb="71" eb="73">
      <t>センエン</t>
    </rPh>
    <rPh sb="74" eb="75">
      <t>ゾウ</t>
    </rPh>
    <rPh sb="76" eb="78">
      <t>ミコ</t>
    </rPh>
    <phoneticPr fontId="1"/>
  </si>
  <si>
    <t>　これまで当社ではデジタル化を推進してきました。サービスの肝となるオンライン注文システムをはじめ、会計・給与システム、顧客管理システムを導入し、業務の効率化を図ってきました。
　しかし、まだ業務全体を最適化できているという状態には遠く及ばず、未だ手作業で行っている業務が多くあるのが現状です。特に、材料の発注と在庫管理について、手作業で行っておりますが、発注の際の数量や発注物品のミス等によるロスが発生しているほか、在庫がなくなったことによる売り切れの発生で機会損失が発生しています。</t>
    <rPh sb="5" eb="7">
      <t>トウシャ</t>
    </rPh>
    <rPh sb="13" eb="14">
      <t>カ</t>
    </rPh>
    <rPh sb="15" eb="17">
      <t>スイシン</t>
    </rPh>
    <rPh sb="29" eb="30">
      <t>キモ</t>
    </rPh>
    <rPh sb="38" eb="40">
      <t>チュウモン</t>
    </rPh>
    <rPh sb="49" eb="51">
      <t>カイケイ</t>
    </rPh>
    <rPh sb="52" eb="54">
      <t>キュウヨ</t>
    </rPh>
    <rPh sb="59" eb="61">
      <t>コキャク</t>
    </rPh>
    <rPh sb="61" eb="63">
      <t>カンリ</t>
    </rPh>
    <rPh sb="68" eb="70">
      <t>ドウニュウ</t>
    </rPh>
    <rPh sb="72" eb="74">
      <t>ギョウム</t>
    </rPh>
    <rPh sb="75" eb="78">
      <t>コウリツカ</t>
    </rPh>
    <rPh sb="79" eb="80">
      <t>ハカ</t>
    </rPh>
    <rPh sb="95" eb="97">
      <t>ギョウム</t>
    </rPh>
    <rPh sb="97" eb="99">
      <t>ゼンタイ</t>
    </rPh>
    <rPh sb="100" eb="103">
      <t>サイテキカ</t>
    </rPh>
    <rPh sb="111" eb="113">
      <t>ジョウタイ</t>
    </rPh>
    <rPh sb="115" eb="116">
      <t>トオ</t>
    </rPh>
    <rPh sb="117" eb="118">
      <t>オヨ</t>
    </rPh>
    <rPh sb="121" eb="122">
      <t>イマ</t>
    </rPh>
    <rPh sb="123" eb="126">
      <t>テサギョウ</t>
    </rPh>
    <rPh sb="127" eb="128">
      <t>オコナ</t>
    </rPh>
    <rPh sb="132" eb="134">
      <t>ギョウム</t>
    </rPh>
    <rPh sb="135" eb="136">
      <t>オオ</t>
    </rPh>
    <rPh sb="141" eb="143">
      <t>ゲンジョウ</t>
    </rPh>
    <rPh sb="146" eb="147">
      <t>トク</t>
    </rPh>
    <rPh sb="149" eb="151">
      <t>ザイリョウ</t>
    </rPh>
    <rPh sb="152" eb="154">
      <t>ハッチュウ</t>
    </rPh>
    <rPh sb="155" eb="159">
      <t>ザイコカンリ</t>
    </rPh>
    <rPh sb="164" eb="167">
      <t>テサギョウ</t>
    </rPh>
    <rPh sb="168" eb="169">
      <t>オコナ</t>
    </rPh>
    <rPh sb="177" eb="179">
      <t>ハッチュウ</t>
    </rPh>
    <rPh sb="180" eb="181">
      <t>サイ</t>
    </rPh>
    <rPh sb="182" eb="184">
      <t>スウリョウ</t>
    </rPh>
    <rPh sb="185" eb="187">
      <t>ハッチュウ</t>
    </rPh>
    <rPh sb="187" eb="189">
      <t>ブッピン</t>
    </rPh>
    <rPh sb="192" eb="193">
      <t>ナド</t>
    </rPh>
    <rPh sb="199" eb="201">
      <t>ハッセイ</t>
    </rPh>
    <rPh sb="208" eb="210">
      <t>ザイコ</t>
    </rPh>
    <rPh sb="221" eb="222">
      <t>ウ</t>
    </rPh>
    <rPh sb="223" eb="224">
      <t>キ</t>
    </rPh>
    <rPh sb="226" eb="228">
      <t>ハッセイ</t>
    </rPh>
    <rPh sb="229" eb="233">
      <t>キカイソンシツ</t>
    </rPh>
    <rPh sb="234" eb="236">
      <t>ハッセイ</t>
    </rPh>
    <phoneticPr fontId="1"/>
  </si>
  <si>
    <t>①発注ミス及びそれによるロスの発生を抑制する
②売り切れ・機会損失の発生を抑制する</t>
    <rPh sb="1" eb="3">
      <t>ハッチュウ</t>
    </rPh>
    <rPh sb="5" eb="6">
      <t>オヨ</t>
    </rPh>
    <rPh sb="15" eb="17">
      <t>ハッセイ</t>
    </rPh>
    <rPh sb="18" eb="20">
      <t>ヨクセイ</t>
    </rPh>
    <rPh sb="24" eb="25">
      <t>ウ</t>
    </rPh>
    <rPh sb="26" eb="27">
      <t>キ</t>
    </rPh>
    <rPh sb="29" eb="33">
      <t>キカイソンシツ</t>
    </rPh>
    <rPh sb="34" eb="36">
      <t>ハッセイ</t>
    </rPh>
    <rPh sb="37" eb="39">
      <t>ヨクセイ</t>
    </rPh>
    <phoneticPr fontId="1"/>
  </si>
  <si>
    <t>①発注ミス及びそれによるロスの発生を抑える
　現状は発注行為については手作業（現場責任者から手書きの表を渡された担当者がExcelの発注書に打ち込んで材料業者に依頼するやり方）で行っていますが、転記の際などにミスが起こりやすく平均して月●回程度発注ミスが発生しています。金額にして約●円/月となっているほか、必要な材料が入ってこないのでメニューの一部提供停止（売り切れ）が発生することもあります。
②売り切れ・機会損失の発生を抑える
　在庫管理については、店舗倉庫及び冷蔵庫に貼り付けられた在庫管理表（紙）で行っていますが、記載漏れが発生したり、リアルタイムで反映されていなかったりすることで、平均して月●回程度在庫の不足が発生しています。</t>
    <rPh sb="23" eb="25">
      <t>ゲンジョウ</t>
    </rPh>
    <rPh sb="26" eb="28">
      <t>ハッチュウ</t>
    </rPh>
    <rPh sb="28" eb="30">
      <t>コウイ</t>
    </rPh>
    <rPh sb="35" eb="38">
      <t>テサギョウ</t>
    </rPh>
    <rPh sb="39" eb="41">
      <t>ゲンバ</t>
    </rPh>
    <rPh sb="41" eb="44">
      <t>セキニンシャ</t>
    </rPh>
    <rPh sb="46" eb="48">
      <t>テガ</t>
    </rPh>
    <rPh sb="50" eb="51">
      <t>ヒョウ</t>
    </rPh>
    <rPh sb="52" eb="53">
      <t>ワタ</t>
    </rPh>
    <rPh sb="56" eb="59">
      <t>タントウシャ</t>
    </rPh>
    <rPh sb="86" eb="87">
      <t>カタ</t>
    </rPh>
    <rPh sb="89" eb="90">
      <t>オコナ</t>
    </rPh>
    <rPh sb="97" eb="99">
      <t>テンキ</t>
    </rPh>
    <rPh sb="100" eb="101">
      <t>サイ</t>
    </rPh>
    <rPh sb="107" eb="108">
      <t>オ</t>
    </rPh>
    <rPh sb="219" eb="221">
      <t>ザイコ</t>
    </rPh>
    <rPh sb="221" eb="223">
      <t>カンリ</t>
    </rPh>
    <rPh sb="229" eb="231">
      <t>テンポ</t>
    </rPh>
    <rPh sb="231" eb="233">
      <t>ソウコ</t>
    </rPh>
    <rPh sb="233" eb="234">
      <t>オヨ</t>
    </rPh>
    <rPh sb="235" eb="238">
      <t>レイゾウコ</t>
    </rPh>
    <rPh sb="239" eb="240">
      <t>ハ</t>
    </rPh>
    <rPh sb="241" eb="242">
      <t>ツ</t>
    </rPh>
    <rPh sb="246" eb="250">
      <t>ザイコカンリ</t>
    </rPh>
    <rPh sb="250" eb="251">
      <t>ヒョウ</t>
    </rPh>
    <rPh sb="252" eb="253">
      <t>カミ</t>
    </rPh>
    <rPh sb="255" eb="256">
      <t>オコナ</t>
    </rPh>
    <rPh sb="263" eb="265">
      <t>キサイ</t>
    </rPh>
    <rPh sb="265" eb="266">
      <t>モ</t>
    </rPh>
    <rPh sb="268" eb="270">
      <t>ハッセイ</t>
    </rPh>
    <rPh sb="281" eb="283">
      <t>ハンエイ</t>
    </rPh>
    <rPh sb="307" eb="309">
      <t>ザイコ</t>
    </rPh>
    <rPh sb="310" eb="312">
      <t>フソク</t>
    </rPh>
    <rPh sb="313" eb="315">
      <t>ハッセイ</t>
    </rPh>
    <phoneticPr fontId="1"/>
  </si>
  <si>
    <t>　上記課題「①発注ミス及びそれによるロスの発生を抑える」「②売り切れ・機会損失の発生を抑える」について、材料発注システム及び在庫管理システムを導入することで解決を図ります。
　これらの課題については、どちらも手作業であることにより問題が発生していると考え、システム化を行います。連携可能な材料発注システムと在庫管理システムを導入することで、不足しそうな在庫を発注するよう材料発注システムからアラートがでて、発注内容と個数についても自動で入力されたものが出てきます。担当者はその内容を確認し、問題なければ発注ボタンを押すだけで必要な材料を発注することができます。問題がある場合は担当者の手で内容を修正することができます。また、在庫管理については、QRコードによる管理を行うこととし、在庫の使用の際にはQRコードリーダーに読ませるだけで即時システムへの反映を行えるよう計画しています。これらにより、月●回程度発生していた発注ミスによるロスや、月●回程度発生していた売り切れによる機会損失が、ほぼ0件にできると考えています。
◆新規性・革新性・優位性・差別化要素について
県内の同業者（中小企業）においては、確認できる限り確認してみましたが、アナログ管理を行っているところがほとんどであり、在庫管理や発注等を連携させ、半自動で行っている事業者は存在しません。また、売り切れ等が発生しづらくなることで、よりお客様からの信頼も得られると考えております。また、今回導入予定のシステムについては、既に導入している会計・給与システムとも連携ができるものですので、これまで以上に事務作業の効率化を図ることができます。　</t>
    <rPh sb="1" eb="3">
      <t>ジョウキ</t>
    </rPh>
    <rPh sb="3" eb="5">
      <t>カダイ</t>
    </rPh>
    <rPh sb="52" eb="56">
      <t>ザイリョウハッチュウ</t>
    </rPh>
    <rPh sb="60" eb="61">
      <t>オヨ</t>
    </rPh>
    <rPh sb="62" eb="64">
      <t>ザイコ</t>
    </rPh>
    <rPh sb="64" eb="66">
      <t>カンリ</t>
    </rPh>
    <rPh sb="71" eb="73">
      <t>ドウニュウ</t>
    </rPh>
    <rPh sb="78" eb="80">
      <t>カイケツ</t>
    </rPh>
    <rPh sb="81" eb="82">
      <t>ハカ</t>
    </rPh>
    <rPh sb="92" eb="94">
      <t>カダイ</t>
    </rPh>
    <rPh sb="104" eb="107">
      <t>テサギョウ</t>
    </rPh>
    <rPh sb="115" eb="117">
      <t>モンダイ</t>
    </rPh>
    <rPh sb="118" eb="120">
      <t>ハッセイ</t>
    </rPh>
    <rPh sb="125" eb="126">
      <t>カンガ</t>
    </rPh>
    <rPh sb="132" eb="133">
      <t>カ</t>
    </rPh>
    <rPh sb="134" eb="135">
      <t>オコナ</t>
    </rPh>
    <rPh sb="139" eb="141">
      <t>レンケイ</t>
    </rPh>
    <rPh sb="141" eb="143">
      <t>カノウ</t>
    </rPh>
    <rPh sb="144" eb="148">
      <t>ザイリョウハッチュウ</t>
    </rPh>
    <rPh sb="153" eb="157">
      <t>ザイコカンリ</t>
    </rPh>
    <rPh sb="162" eb="164">
      <t>ドウニュウ</t>
    </rPh>
    <rPh sb="170" eb="172">
      <t>フソク</t>
    </rPh>
    <rPh sb="176" eb="178">
      <t>ザイコ</t>
    </rPh>
    <rPh sb="179" eb="181">
      <t>ハッチュウ</t>
    </rPh>
    <rPh sb="185" eb="189">
      <t>ザイリョウハッチュウ</t>
    </rPh>
    <rPh sb="203" eb="205">
      <t>ハッチュウ</t>
    </rPh>
    <rPh sb="205" eb="207">
      <t>ナイヨウ</t>
    </rPh>
    <rPh sb="208" eb="210">
      <t>コスウ</t>
    </rPh>
    <rPh sb="215" eb="217">
      <t>ジドウ</t>
    </rPh>
    <rPh sb="218" eb="220">
      <t>ニュウリョク</t>
    </rPh>
    <rPh sb="226" eb="227">
      <t>デ</t>
    </rPh>
    <rPh sb="232" eb="235">
      <t>タントウシャ</t>
    </rPh>
    <rPh sb="238" eb="240">
      <t>ナイヨウ</t>
    </rPh>
    <rPh sb="241" eb="243">
      <t>カクニン</t>
    </rPh>
    <rPh sb="245" eb="247">
      <t>モンダイ</t>
    </rPh>
    <rPh sb="251" eb="253">
      <t>ハッチュウ</t>
    </rPh>
    <rPh sb="257" eb="258">
      <t>オ</t>
    </rPh>
    <rPh sb="262" eb="264">
      <t>ヒツヨウ</t>
    </rPh>
    <rPh sb="265" eb="267">
      <t>ザイリョウ</t>
    </rPh>
    <rPh sb="268" eb="270">
      <t>ハッチュウ</t>
    </rPh>
    <rPh sb="280" eb="282">
      <t>モンダイ</t>
    </rPh>
    <rPh sb="285" eb="287">
      <t>バアイ</t>
    </rPh>
    <rPh sb="288" eb="291">
      <t>タントウシャ</t>
    </rPh>
    <rPh sb="292" eb="293">
      <t>テ</t>
    </rPh>
    <rPh sb="294" eb="296">
      <t>ナイヨウ</t>
    </rPh>
    <rPh sb="297" eb="299">
      <t>シュウセイ</t>
    </rPh>
    <rPh sb="312" eb="314">
      <t>ザイコ</t>
    </rPh>
    <rPh sb="314" eb="316">
      <t>カンリ</t>
    </rPh>
    <rPh sb="330" eb="332">
      <t>カンリ</t>
    </rPh>
    <rPh sb="333" eb="334">
      <t>オコナ</t>
    </rPh>
    <rPh sb="340" eb="342">
      <t>ザイコ</t>
    </rPh>
    <rPh sb="343" eb="345">
      <t>シヨウ</t>
    </rPh>
    <rPh sb="346" eb="347">
      <t>サイ</t>
    </rPh>
    <rPh sb="359" eb="360">
      <t>ヨ</t>
    </rPh>
    <rPh sb="366" eb="368">
      <t>ソクジ</t>
    </rPh>
    <rPh sb="374" eb="376">
      <t>ハンエイ</t>
    </rPh>
    <rPh sb="377" eb="378">
      <t>オコナ</t>
    </rPh>
    <rPh sb="382" eb="384">
      <t>ケイカク</t>
    </rPh>
    <rPh sb="397" eb="398">
      <t>ツキ</t>
    </rPh>
    <rPh sb="399" eb="400">
      <t>カイ</t>
    </rPh>
    <rPh sb="400" eb="402">
      <t>テイド</t>
    </rPh>
    <rPh sb="402" eb="404">
      <t>ハッセイ</t>
    </rPh>
    <rPh sb="408" eb="410">
      <t>ハッチュウ</t>
    </rPh>
    <rPh sb="419" eb="424">
      <t>ツキマルカイテイド</t>
    </rPh>
    <rPh sb="424" eb="426">
      <t>ハッセイ</t>
    </rPh>
    <rPh sb="430" eb="431">
      <t>ウ</t>
    </rPh>
    <rPh sb="432" eb="433">
      <t>キ</t>
    </rPh>
    <rPh sb="437" eb="441">
      <t>キカイソンシツ</t>
    </rPh>
    <rPh sb="446" eb="447">
      <t>ケン</t>
    </rPh>
    <rPh sb="452" eb="453">
      <t>カンガ</t>
    </rPh>
    <rPh sb="498" eb="500">
      <t>ケンナイ</t>
    </rPh>
    <rPh sb="501" eb="503">
      <t>ドウギョウ</t>
    </rPh>
    <rPh sb="503" eb="504">
      <t>シャ</t>
    </rPh>
    <rPh sb="505" eb="507">
      <t>チュウショウ</t>
    </rPh>
    <rPh sb="507" eb="509">
      <t>キギョウ</t>
    </rPh>
    <rPh sb="516" eb="518">
      <t>カクニン</t>
    </rPh>
    <rPh sb="521" eb="522">
      <t>カギ</t>
    </rPh>
    <rPh sb="523" eb="525">
      <t>カクニン</t>
    </rPh>
    <rPh sb="537" eb="539">
      <t>カンリ</t>
    </rPh>
    <rPh sb="540" eb="541">
      <t>オコナ</t>
    </rPh>
    <rPh sb="557" eb="561">
      <t>ザイコカンリ</t>
    </rPh>
    <rPh sb="562" eb="564">
      <t>ハッチュウ</t>
    </rPh>
    <rPh sb="564" eb="565">
      <t>トウ</t>
    </rPh>
    <rPh sb="566" eb="568">
      <t>レンケイ</t>
    </rPh>
    <rPh sb="571" eb="572">
      <t>ハン</t>
    </rPh>
    <rPh sb="572" eb="574">
      <t>ジドウ</t>
    </rPh>
    <rPh sb="575" eb="576">
      <t>オコナ</t>
    </rPh>
    <rPh sb="580" eb="583">
      <t>ジギョウシャ</t>
    </rPh>
    <rPh sb="584" eb="586">
      <t>ソンザイ</t>
    </rPh>
    <rPh sb="594" eb="595">
      <t>ウ</t>
    </rPh>
    <rPh sb="596" eb="597">
      <t>キ</t>
    </rPh>
    <rPh sb="598" eb="599">
      <t>トウ</t>
    </rPh>
    <rPh sb="600" eb="602">
      <t>ハッセイ</t>
    </rPh>
    <rPh sb="615" eb="617">
      <t>キャクサマ</t>
    </rPh>
    <rPh sb="620" eb="622">
      <t>シンライ</t>
    </rPh>
    <rPh sb="623" eb="624">
      <t>エ</t>
    </rPh>
    <rPh sb="628" eb="629">
      <t>カンガ</t>
    </rPh>
    <rPh sb="639" eb="641">
      <t>コンカイ</t>
    </rPh>
    <rPh sb="641" eb="643">
      <t>ドウニュウ</t>
    </rPh>
    <rPh sb="643" eb="645">
      <t>ヨテイ</t>
    </rPh>
    <rPh sb="656" eb="657">
      <t>スデ</t>
    </rPh>
    <rPh sb="658" eb="660">
      <t>ドウニュウ</t>
    </rPh>
    <rPh sb="664" eb="666">
      <t>カイケイ</t>
    </rPh>
    <rPh sb="667" eb="669">
      <t>キュウヨ</t>
    </rPh>
    <rPh sb="675" eb="677">
      <t>レンケイ</t>
    </rPh>
    <rPh sb="692" eb="694">
      <t>イジョウ</t>
    </rPh>
    <rPh sb="695" eb="697">
      <t>ジム</t>
    </rPh>
    <rPh sb="697" eb="699">
      <t>サギョウ</t>
    </rPh>
    <rPh sb="700" eb="703">
      <t>コウリツカ</t>
    </rPh>
    <rPh sb="704" eb="705">
      <t>ハカ</t>
    </rPh>
    <phoneticPr fontId="1"/>
  </si>
  <si>
    <t>①発注ミスの回数
②売り切れの回数</t>
    <rPh sb="1" eb="3">
      <t>ハッチュウ</t>
    </rPh>
    <rPh sb="6" eb="8">
      <t>カイスウ</t>
    </rPh>
    <rPh sb="11" eb="12">
      <t>ウ</t>
    </rPh>
    <rPh sb="13" eb="14">
      <t>キ</t>
    </rPh>
    <rPh sb="16" eb="18">
      <t>カイスウ</t>
    </rPh>
    <phoneticPr fontId="1"/>
  </si>
  <si>
    <t>●件/月
●件/月</t>
    <rPh sb="1" eb="2">
      <t>ケン</t>
    </rPh>
    <rPh sb="3" eb="4">
      <t>ツキ</t>
    </rPh>
    <rPh sb="7" eb="8">
      <t>ケン</t>
    </rPh>
    <rPh sb="9" eb="10">
      <t>ツキ</t>
    </rPh>
    <phoneticPr fontId="1"/>
  </si>
  <si>
    <t>△件/月
△件/月</t>
    <phoneticPr fontId="1"/>
  </si>
  <si>
    <t>0件/月
0件/月</t>
    <phoneticPr fontId="1"/>
  </si>
  <si>
    <t>現状は「①発注ミスの回数」が月●件程度、「②売り切れの回数」が月●件程度発生しています。これらは定期的に発生しているわけではなく、月ごとにまちまちですが、ここでは月平均に直した数字を使用します。
1年後にはこれが△件になることが見込まれます。システムの性能的には0件とすることも可能ですが、在庫管理方法の変更に伴うミスや、システムを使いこなせるようにするための教育期間を考慮し、1年後にはそれぞれの件数が50%減となると想定しました。
2年後以降についてはシステムの使用教育も完全に終了させ、在庫管理方法も定着させることが可能であると想定しているので、0件/月としました。</t>
    <rPh sb="0" eb="2">
      <t>ゲンジョウ</t>
    </rPh>
    <rPh sb="14" eb="15">
      <t>ツキ</t>
    </rPh>
    <rPh sb="16" eb="17">
      <t>ケン</t>
    </rPh>
    <rPh sb="17" eb="19">
      <t>テイド</t>
    </rPh>
    <rPh sb="31" eb="33">
      <t>ツキマル</t>
    </rPh>
    <rPh sb="33" eb="34">
      <t>ケン</t>
    </rPh>
    <rPh sb="34" eb="36">
      <t>テイド</t>
    </rPh>
    <rPh sb="36" eb="38">
      <t>ハッセイ</t>
    </rPh>
    <rPh sb="48" eb="51">
      <t>テイキテキ</t>
    </rPh>
    <rPh sb="52" eb="54">
      <t>ハッセイ</t>
    </rPh>
    <rPh sb="65" eb="66">
      <t>ツキ</t>
    </rPh>
    <rPh sb="81" eb="82">
      <t>ツキ</t>
    </rPh>
    <rPh sb="82" eb="84">
      <t>ヘイキン</t>
    </rPh>
    <rPh sb="85" eb="86">
      <t>ナオ</t>
    </rPh>
    <rPh sb="88" eb="90">
      <t>スウジ</t>
    </rPh>
    <rPh sb="91" eb="93">
      <t>シヨウ</t>
    </rPh>
    <rPh sb="99" eb="101">
      <t>ネンゴ</t>
    </rPh>
    <rPh sb="107" eb="108">
      <t>ケン</t>
    </rPh>
    <rPh sb="114" eb="116">
      <t>ミコ</t>
    </rPh>
    <rPh sb="126" eb="129">
      <t>セイノウテキ</t>
    </rPh>
    <rPh sb="132" eb="133">
      <t>ケン</t>
    </rPh>
    <rPh sb="139" eb="141">
      <t>カノウ</t>
    </rPh>
    <rPh sb="145" eb="147">
      <t>ザイコ</t>
    </rPh>
    <rPh sb="147" eb="149">
      <t>カンリ</t>
    </rPh>
    <rPh sb="149" eb="151">
      <t>ホウホウ</t>
    </rPh>
    <rPh sb="152" eb="154">
      <t>ヘンコウ</t>
    </rPh>
    <rPh sb="155" eb="156">
      <t>トモナ</t>
    </rPh>
    <rPh sb="166" eb="167">
      <t>ツカ</t>
    </rPh>
    <rPh sb="180" eb="182">
      <t>キョウイク</t>
    </rPh>
    <rPh sb="182" eb="184">
      <t>キカン</t>
    </rPh>
    <rPh sb="185" eb="187">
      <t>コウリョ</t>
    </rPh>
    <rPh sb="190" eb="192">
      <t>ネンゴ</t>
    </rPh>
    <rPh sb="199" eb="201">
      <t>ケンスウ</t>
    </rPh>
    <rPh sb="205" eb="206">
      <t>ゲン</t>
    </rPh>
    <rPh sb="210" eb="212">
      <t>ソウテイ</t>
    </rPh>
    <rPh sb="219" eb="221">
      <t>ネンゴ</t>
    </rPh>
    <rPh sb="221" eb="223">
      <t>イコウ</t>
    </rPh>
    <rPh sb="233" eb="235">
      <t>シヨウ</t>
    </rPh>
    <rPh sb="235" eb="237">
      <t>キョウイク</t>
    </rPh>
    <rPh sb="238" eb="240">
      <t>カンゼン</t>
    </rPh>
    <rPh sb="241" eb="243">
      <t>シュウリョウ</t>
    </rPh>
    <rPh sb="246" eb="248">
      <t>ザイコ</t>
    </rPh>
    <rPh sb="248" eb="250">
      <t>カンリ</t>
    </rPh>
    <rPh sb="250" eb="252">
      <t>ホウホウ</t>
    </rPh>
    <rPh sb="253" eb="255">
      <t>テイチャク</t>
    </rPh>
    <rPh sb="261" eb="263">
      <t>カノウ</t>
    </rPh>
    <rPh sb="267" eb="269">
      <t>ソウテイ</t>
    </rPh>
    <rPh sb="277" eb="278">
      <t>ケン</t>
    </rPh>
    <rPh sb="279" eb="280">
      <t>ツキ</t>
    </rPh>
    <phoneticPr fontId="1"/>
  </si>
  <si>
    <t>①材料発注システム「発注〇〇」
②在庫管理システム「在庫管理△△」</t>
    <rPh sb="1" eb="3">
      <t>ザイリョウ</t>
    </rPh>
    <rPh sb="3" eb="5">
      <t>ハッチュウ</t>
    </rPh>
    <rPh sb="10" eb="12">
      <t>ハッチュウ</t>
    </rPh>
    <rPh sb="17" eb="21">
      <t>ザイコカンリ</t>
    </rPh>
    <phoneticPr fontId="1"/>
  </si>
  <si>
    <t>①②ともに　　●●××システムズ株式会社</t>
    <rPh sb="16" eb="20">
      <t>カブシキガイシャ</t>
    </rPh>
    <phoneticPr fontId="1"/>
  </si>
  <si>
    <t>石川県××市〇〇5丁目△△番地</t>
    <rPh sb="0" eb="3">
      <t>イシカワケン</t>
    </rPh>
    <rPh sb="5" eb="6">
      <t>シ</t>
    </rPh>
    <rPh sb="9" eb="11">
      <t>チョウメ</t>
    </rPh>
    <rPh sb="13" eb="15">
      <t>バンチ</t>
    </rPh>
    <phoneticPr fontId="1"/>
  </si>
  <si>
    <t>販売部（現場でのお客様対応及び材料発注・在庫管理の担当部署）</t>
    <rPh sb="0" eb="3">
      <t>ハンバイブ</t>
    </rPh>
    <rPh sb="4" eb="6">
      <t>ゲンバ</t>
    </rPh>
    <rPh sb="9" eb="11">
      <t>キャクサマ</t>
    </rPh>
    <rPh sb="11" eb="13">
      <t>タイオウ</t>
    </rPh>
    <rPh sb="13" eb="14">
      <t>オヨ</t>
    </rPh>
    <rPh sb="15" eb="19">
      <t>ザイリョウハッチュウ</t>
    </rPh>
    <rPh sb="20" eb="22">
      <t>ザイコ</t>
    </rPh>
    <rPh sb="22" eb="24">
      <t>カンリ</t>
    </rPh>
    <rPh sb="25" eb="27">
      <t>タントウ</t>
    </rPh>
    <rPh sb="27" eb="29">
      <t>ブショ</t>
    </rPh>
    <phoneticPr fontId="1"/>
  </si>
  <si>
    <t>石川県●●市××2丁目△△番地（本社住所に同じ）</t>
    <rPh sb="16" eb="18">
      <t>ホンシャ</t>
    </rPh>
    <rPh sb="18" eb="20">
      <t>ジュウショ</t>
    </rPh>
    <rPh sb="21" eb="22">
      <t>オナ</t>
    </rPh>
    <phoneticPr fontId="1"/>
  </si>
  <si>
    <t>①材料発注システム「発注〇〇」
　在庫管理システム「在庫管理△△」と連携可能な発注システム。在庫情報から発注すべき品目と数量を自動で算出し担当者へサジェストする点が特徴。自動で発注するように設定することも可能であるが、発注前に担当者の確認を入れるよう設定可能である。
②在庫管理システム「在庫管理△△」
　材料発注システム「発注〇〇」と連携可能な発注システム。QRコードによる在庫管理に対応しており、別途QRコードリーダーを連携することで、ワンタッチで在庫の入出をシステムに登録することができる。
なお、両システムとも、当社が既に導入している会計・給与システム「会計給与××」とも連携可能であり、今後のさらなる効率化が期待できる。</t>
    <rPh sb="34" eb="36">
      <t>レンケイ</t>
    </rPh>
    <rPh sb="36" eb="38">
      <t>カノウ</t>
    </rPh>
    <rPh sb="39" eb="41">
      <t>ハッチュウ</t>
    </rPh>
    <rPh sb="46" eb="48">
      <t>ザイコ</t>
    </rPh>
    <rPh sb="48" eb="50">
      <t>ジョウホウ</t>
    </rPh>
    <rPh sb="52" eb="54">
      <t>ハッチュウ</t>
    </rPh>
    <rPh sb="57" eb="59">
      <t>ヒンモク</t>
    </rPh>
    <rPh sb="60" eb="62">
      <t>スウリョウ</t>
    </rPh>
    <rPh sb="63" eb="65">
      <t>ジドウ</t>
    </rPh>
    <rPh sb="66" eb="68">
      <t>サンシュツ</t>
    </rPh>
    <rPh sb="69" eb="72">
      <t>タントウシャ</t>
    </rPh>
    <rPh sb="80" eb="81">
      <t>テン</t>
    </rPh>
    <rPh sb="82" eb="84">
      <t>トクチョウ</t>
    </rPh>
    <rPh sb="85" eb="87">
      <t>ジドウ</t>
    </rPh>
    <rPh sb="88" eb="90">
      <t>ハッチュウ</t>
    </rPh>
    <rPh sb="95" eb="97">
      <t>セッテイ</t>
    </rPh>
    <rPh sb="102" eb="104">
      <t>カノウ</t>
    </rPh>
    <rPh sb="109" eb="111">
      <t>ハッチュウ</t>
    </rPh>
    <rPh sb="111" eb="112">
      <t>マエ</t>
    </rPh>
    <rPh sb="113" eb="116">
      <t>タントウシャ</t>
    </rPh>
    <rPh sb="117" eb="119">
      <t>カクニン</t>
    </rPh>
    <rPh sb="120" eb="121">
      <t>イ</t>
    </rPh>
    <rPh sb="125" eb="127">
      <t>セッテイ</t>
    </rPh>
    <rPh sb="127" eb="129">
      <t>カノウ</t>
    </rPh>
    <rPh sb="189" eb="191">
      <t>ザイコ</t>
    </rPh>
    <rPh sb="191" eb="193">
      <t>カンリ</t>
    </rPh>
    <rPh sb="194" eb="196">
      <t>タイオウ</t>
    </rPh>
    <rPh sb="201" eb="203">
      <t>ベット</t>
    </rPh>
    <rPh sb="213" eb="215">
      <t>レンケイ</t>
    </rPh>
    <rPh sb="227" eb="229">
      <t>ザイコ</t>
    </rPh>
    <rPh sb="230" eb="232">
      <t>ニュウシュツ</t>
    </rPh>
    <rPh sb="238" eb="240">
      <t>トウロク</t>
    </rPh>
    <rPh sb="254" eb="255">
      <t>リョウ</t>
    </rPh>
    <rPh sb="262" eb="264">
      <t>トウシャ</t>
    </rPh>
    <rPh sb="265" eb="266">
      <t>スデ</t>
    </rPh>
    <rPh sb="267" eb="269">
      <t>ドウニュウ</t>
    </rPh>
    <rPh sb="273" eb="275">
      <t>カイケイ</t>
    </rPh>
    <rPh sb="276" eb="278">
      <t>キュウヨ</t>
    </rPh>
    <rPh sb="283" eb="285">
      <t>カイケイ</t>
    </rPh>
    <rPh sb="285" eb="287">
      <t>キュウヨ</t>
    </rPh>
    <rPh sb="292" eb="294">
      <t>レンケイ</t>
    </rPh>
    <rPh sb="294" eb="296">
      <t>カノウ</t>
    </rPh>
    <rPh sb="300" eb="302">
      <t>コンゴ</t>
    </rPh>
    <rPh sb="307" eb="309">
      <t>コウリツ</t>
    </rPh>
    <rPh sb="309" eb="310">
      <t>カ</t>
    </rPh>
    <rPh sb="311" eb="313">
      <t>キタイ</t>
    </rPh>
    <phoneticPr fontId="1"/>
  </si>
  <si>
    <t>業者との打合せ、仕様の最終決定、発注（交付決定後）</t>
    <rPh sb="0" eb="2">
      <t>ギョウシャ</t>
    </rPh>
    <rPh sb="4" eb="6">
      <t>ウチアワ</t>
    </rPh>
    <rPh sb="8" eb="10">
      <t>シヨウ</t>
    </rPh>
    <rPh sb="11" eb="13">
      <t>サイシュウ</t>
    </rPh>
    <rPh sb="13" eb="15">
      <t>ケッテイ</t>
    </rPh>
    <rPh sb="16" eb="18">
      <t>ハッチュウ</t>
    </rPh>
    <rPh sb="19" eb="23">
      <t>コウフケッテイ</t>
    </rPh>
    <rPh sb="23" eb="24">
      <t>ゴ</t>
    </rPh>
    <phoneticPr fontId="1"/>
  </si>
  <si>
    <t>システム納品</t>
    <rPh sb="4" eb="6">
      <t>ノウヒン</t>
    </rPh>
    <phoneticPr fontId="1"/>
  </si>
  <si>
    <t>システム効果検証、社員教育</t>
    <rPh sb="4" eb="6">
      <t>コウカ</t>
    </rPh>
    <rPh sb="6" eb="8">
      <t>ケンショウ</t>
    </rPh>
    <rPh sb="9" eb="11">
      <t>シャイン</t>
    </rPh>
    <rPh sb="11" eb="13">
      <t>キョウイク</t>
    </rPh>
    <phoneticPr fontId="1"/>
  </si>
  <si>
    <t>効果検証終了とともに実績報告</t>
    <rPh sb="0" eb="2">
      <t>コウカ</t>
    </rPh>
    <rPh sb="2" eb="4">
      <t>ケンショウ</t>
    </rPh>
    <rPh sb="4" eb="6">
      <t>シュウリョウ</t>
    </rPh>
    <rPh sb="10" eb="12">
      <t>ジッセキ</t>
    </rPh>
    <rPh sb="12" eb="14">
      <t>ホウコク</t>
    </rPh>
    <phoneticPr fontId="1"/>
  </si>
  <si>
    <t>　材料発注システム、在庫管理システム導入後は、会計・給与システムとの連携を行い、さらなる業務の効率化を図ります。これはシステム導入から1年以内に実施することを想定しています。
　また、現状手作業で人材・シフト管理システムの導入を検討しています。順調にいけば2年後の導入を検討しています。また、今後のシステム化をスムーズにするため、ペーパーレス化に向けた取り組みを行っていきます。システム化に伴い、クラウド上に置くデータも増えてくるので、従業員へのセキュリティ対策教育も合わせて行っていきます。
　システム・会計を取り仕切る総務部と、現場を取り仕切る販売部の連携をより一層密にし、現場の意見を取り入れながらシステムの導入を実施していきます。</t>
    <rPh sb="1" eb="5">
      <t>ザイリョウハッチュウ</t>
    </rPh>
    <rPh sb="10" eb="14">
      <t>ザイコカンリ</t>
    </rPh>
    <rPh sb="18" eb="20">
      <t>ドウニュウ</t>
    </rPh>
    <rPh sb="20" eb="21">
      <t>ゴ</t>
    </rPh>
    <rPh sb="23" eb="25">
      <t>カイケイ</t>
    </rPh>
    <rPh sb="26" eb="28">
      <t>キュウヨ</t>
    </rPh>
    <rPh sb="34" eb="36">
      <t>レンケイ</t>
    </rPh>
    <rPh sb="37" eb="38">
      <t>オコナ</t>
    </rPh>
    <rPh sb="44" eb="46">
      <t>ギョウム</t>
    </rPh>
    <rPh sb="47" eb="50">
      <t>コウリツカ</t>
    </rPh>
    <rPh sb="51" eb="52">
      <t>ハカ</t>
    </rPh>
    <rPh sb="63" eb="65">
      <t>ドウニュウ</t>
    </rPh>
    <rPh sb="68" eb="69">
      <t>ネン</t>
    </rPh>
    <rPh sb="69" eb="71">
      <t>イナイ</t>
    </rPh>
    <rPh sb="72" eb="74">
      <t>ジッシ</t>
    </rPh>
    <rPh sb="79" eb="81">
      <t>ソウテイ</t>
    </rPh>
    <rPh sb="92" eb="94">
      <t>ゲンジョウ</t>
    </rPh>
    <rPh sb="94" eb="97">
      <t>テサギョウ</t>
    </rPh>
    <rPh sb="98" eb="100">
      <t>ジンザイ</t>
    </rPh>
    <rPh sb="104" eb="106">
      <t>カンリ</t>
    </rPh>
    <rPh sb="111" eb="113">
      <t>ドウニュウ</t>
    </rPh>
    <rPh sb="114" eb="116">
      <t>ケントウ</t>
    </rPh>
    <rPh sb="122" eb="124">
      <t>ジュンチョウ</t>
    </rPh>
    <rPh sb="129" eb="131">
      <t>ネンゴ</t>
    </rPh>
    <rPh sb="132" eb="134">
      <t>ドウニュウ</t>
    </rPh>
    <rPh sb="135" eb="137">
      <t>ケントウ</t>
    </rPh>
    <rPh sb="146" eb="148">
      <t>コンゴ</t>
    </rPh>
    <rPh sb="153" eb="154">
      <t>カ</t>
    </rPh>
    <rPh sb="171" eb="172">
      <t>カ</t>
    </rPh>
    <rPh sb="173" eb="174">
      <t>ム</t>
    </rPh>
    <rPh sb="176" eb="177">
      <t>ト</t>
    </rPh>
    <rPh sb="178" eb="179">
      <t>ク</t>
    </rPh>
    <rPh sb="181" eb="182">
      <t>オコナ</t>
    </rPh>
    <rPh sb="193" eb="194">
      <t>カ</t>
    </rPh>
    <rPh sb="195" eb="196">
      <t>トモナ</t>
    </rPh>
    <rPh sb="202" eb="203">
      <t>ジョウ</t>
    </rPh>
    <rPh sb="204" eb="205">
      <t>オ</t>
    </rPh>
    <rPh sb="210" eb="211">
      <t>フ</t>
    </rPh>
    <rPh sb="218" eb="221">
      <t>ジュウギョウイン</t>
    </rPh>
    <rPh sb="229" eb="231">
      <t>タイサク</t>
    </rPh>
    <rPh sb="231" eb="233">
      <t>キョウイク</t>
    </rPh>
    <rPh sb="234" eb="235">
      <t>ア</t>
    </rPh>
    <rPh sb="238" eb="239">
      <t>オコナ</t>
    </rPh>
    <rPh sb="253" eb="255">
      <t>カイケイ</t>
    </rPh>
    <rPh sb="256" eb="257">
      <t>ト</t>
    </rPh>
    <rPh sb="258" eb="260">
      <t>シキ</t>
    </rPh>
    <rPh sb="261" eb="263">
      <t>ソウム</t>
    </rPh>
    <rPh sb="263" eb="264">
      <t>ブ</t>
    </rPh>
    <rPh sb="266" eb="268">
      <t>ゲンバ</t>
    </rPh>
    <rPh sb="269" eb="270">
      <t>ト</t>
    </rPh>
    <rPh sb="271" eb="273">
      <t>シキ</t>
    </rPh>
    <rPh sb="274" eb="277">
      <t>ハンバイブ</t>
    </rPh>
    <rPh sb="278" eb="280">
      <t>レンケイ</t>
    </rPh>
    <rPh sb="283" eb="285">
      <t>イッソウ</t>
    </rPh>
    <rPh sb="285" eb="286">
      <t>ミツ</t>
    </rPh>
    <rPh sb="289" eb="291">
      <t>ゲンバ</t>
    </rPh>
    <rPh sb="292" eb="294">
      <t>イケン</t>
    </rPh>
    <rPh sb="295" eb="296">
      <t>ト</t>
    </rPh>
    <rPh sb="297" eb="298">
      <t>イ</t>
    </rPh>
    <rPh sb="307" eb="309">
      <t>ドウニュウ</t>
    </rPh>
    <rPh sb="310" eb="312">
      <t>ジッシ</t>
    </rPh>
    <phoneticPr fontId="1"/>
  </si>
  <si>
    <t>2025年　　3月</t>
    <rPh sb="4" eb="5">
      <t>ネン</t>
    </rPh>
    <rPh sb="8" eb="9">
      <t>ツキ</t>
    </rPh>
    <phoneticPr fontId="1"/>
  </si>
  <si>
    <t>売上について、機会損失がこれまで推定〇〇円/月発生していたので、それを回収することに加え、売り切れの防止等によるお客様からの信頼増も踏まえて、1年後には3,000千円の増を見込み、その後はさらなる信頼の獲得やコロナ禍の収束による観光客需要の増なども見据えて10%ずつの増を見込んだ。
人件費について、売上の増に伴い増加するが、手作業による発注や発注ミスの対応等がなくなることから、●時間/月の削減を見込み、それを差し引いて増加率が緩やかになることを見込む。
営業利益について、売上の増に伴い増加するが、上記理由による人件費の削減をはじめ、発注のロス等、経費の削減を行うことから、利益率の増加を踏まえて目標を設定した。</t>
    <rPh sb="0" eb="2">
      <t>ウリアゲ</t>
    </rPh>
    <rPh sb="7" eb="9">
      <t>キカイ</t>
    </rPh>
    <rPh sb="9" eb="11">
      <t>ソンシツ</t>
    </rPh>
    <rPh sb="16" eb="18">
      <t>スイテイ</t>
    </rPh>
    <rPh sb="18" eb="21">
      <t>００エン</t>
    </rPh>
    <rPh sb="22" eb="23">
      <t>ツキ</t>
    </rPh>
    <rPh sb="23" eb="25">
      <t>ハッセイ</t>
    </rPh>
    <rPh sb="35" eb="37">
      <t>カイシュウ</t>
    </rPh>
    <rPh sb="42" eb="43">
      <t>クワ</t>
    </rPh>
    <rPh sb="45" eb="46">
      <t>ウ</t>
    </rPh>
    <rPh sb="47" eb="48">
      <t>キ</t>
    </rPh>
    <rPh sb="50" eb="52">
      <t>ボウシ</t>
    </rPh>
    <rPh sb="52" eb="53">
      <t>トウ</t>
    </rPh>
    <rPh sb="57" eb="59">
      <t>キャクサマ</t>
    </rPh>
    <rPh sb="62" eb="64">
      <t>シンライ</t>
    </rPh>
    <rPh sb="64" eb="65">
      <t>ゾウ</t>
    </rPh>
    <rPh sb="66" eb="67">
      <t>フ</t>
    </rPh>
    <rPh sb="72" eb="74">
      <t>ネンゴ</t>
    </rPh>
    <rPh sb="81" eb="82">
      <t>チ</t>
    </rPh>
    <rPh sb="82" eb="83">
      <t>エン</t>
    </rPh>
    <rPh sb="84" eb="85">
      <t>ゾウ</t>
    </rPh>
    <rPh sb="86" eb="88">
      <t>ミコ</t>
    </rPh>
    <rPh sb="92" eb="93">
      <t>ゴ</t>
    </rPh>
    <rPh sb="98" eb="100">
      <t>シンライ</t>
    </rPh>
    <rPh sb="101" eb="103">
      <t>カクトク</t>
    </rPh>
    <rPh sb="107" eb="108">
      <t>ワザワイ</t>
    </rPh>
    <rPh sb="109" eb="111">
      <t>シュウソク</t>
    </rPh>
    <rPh sb="114" eb="117">
      <t>カンコウキャク</t>
    </rPh>
    <rPh sb="117" eb="119">
      <t>ジュヨウ</t>
    </rPh>
    <rPh sb="120" eb="121">
      <t>ゾウ</t>
    </rPh>
    <rPh sb="124" eb="126">
      <t>ミス</t>
    </rPh>
    <rPh sb="134" eb="135">
      <t>ゾウ</t>
    </rPh>
    <rPh sb="136" eb="138">
      <t>ミコ</t>
    </rPh>
    <rPh sb="142" eb="145">
      <t>ジンケンヒ</t>
    </rPh>
    <rPh sb="150" eb="152">
      <t>ウリアゲ</t>
    </rPh>
    <rPh sb="153" eb="154">
      <t>ゾウ</t>
    </rPh>
    <rPh sb="155" eb="156">
      <t>トモナ</t>
    </rPh>
    <rPh sb="157" eb="159">
      <t>ゾウカ</t>
    </rPh>
    <rPh sb="163" eb="166">
      <t>テサギョウ</t>
    </rPh>
    <rPh sb="169" eb="171">
      <t>ハッチュウ</t>
    </rPh>
    <rPh sb="172" eb="174">
      <t>ハッチュウ</t>
    </rPh>
    <rPh sb="177" eb="179">
      <t>タイオウ</t>
    </rPh>
    <rPh sb="179" eb="180">
      <t>ナド</t>
    </rPh>
    <rPh sb="191" eb="193">
      <t>ジカン</t>
    </rPh>
    <rPh sb="194" eb="195">
      <t>ツキ</t>
    </rPh>
    <rPh sb="196" eb="198">
      <t>サクゲン</t>
    </rPh>
    <rPh sb="199" eb="201">
      <t>ミコ</t>
    </rPh>
    <rPh sb="206" eb="207">
      <t>サ</t>
    </rPh>
    <rPh sb="208" eb="209">
      <t>ヒ</t>
    </rPh>
    <rPh sb="211" eb="213">
      <t>ゾウカ</t>
    </rPh>
    <rPh sb="213" eb="214">
      <t>リツ</t>
    </rPh>
    <rPh sb="215" eb="216">
      <t>ユル</t>
    </rPh>
    <rPh sb="224" eb="226">
      <t>ミコ</t>
    </rPh>
    <rPh sb="229" eb="231">
      <t>エイギョウ</t>
    </rPh>
    <rPh sb="231" eb="233">
      <t>リエキ</t>
    </rPh>
    <rPh sb="251" eb="253">
      <t>ジョウキ</t>
    </rPh>
    <rPh sb="253" eb="255">
      <t>リユウ</t>
    </rPh>
    <rPh sb="258" eb="261">
      <t>ジンケンヒ</t>
    </rPh>
    <rPh sb="262" eb="264">
      <t>サクゲン</t>
    </rPh>
    <rPh sb="269" eb="271">
      <t>ハッチュウ</t>
    </rPh>
    <rPh sb="274" eb="275">
      <t>ナド</t>
    </rPh>
    <rPh sb="276" eb="278">
      <t>ケイヒ</t>
    </rPh>
    <rPh sb="279" eb="281">
      <t>サクゲン</t>
    </rPh>
    <rPh sb="282" eb="283">
      <t>オコナ</t>
    </rPh>
    <rPh sb="289" eb="291">
      <t>リエキ</t>
    </rPh>
    <rPh sb="291" eb="292">
      <t>リツ</t>
    </rPh>
    <rPh sb="293" eb="295">
      <t>ゾウカ</t>
    </rPh>
    <rPh sb="296" eb="297">
      <t>フ</t>
    </rPh>
    <rPh sb="300" eb="302">
      <t>モクヒョウ</t>
    </rPh>
    <rPh sb="303" eb="305">
      <t>セッテイ</t>
    </rPh>
    <phoneticPr fontId="1"/>
  </si>
  <si>
    <t>材料発注システム「発注〇〇」</t>
    <phoneticPr fontId="1"/>
  </si>
  <si>
    <t>●●××システムズ株式会社</t>
    <phoneticPr fontId="1"/>
  </si>
  <si>
    <t>情報システム</t>
  </si>
  <si>
    <t>在庫管理システム「在庫管理△△」</t>
    <phoneticPr fontId="1"/>
  </si>
  <si>
    <t>QRコードリーダー</t>
    <phoneticPr fontId="1"/>
  </si>
  <si>
    <t>汎用品のうち専用で使用するもの</t>
  </si>
  <si>
    <t>● 会社全体のデジタル化に向けた今後の取組予定（今後3年くらい）を、デジタル投資計画書（別紙4）の
　　内容を踏まえて、具体的に記載してください。</t>
    <rPh sb="2" eb="6">
      <t>カイシャゼンタイ</t>
    </rPh>
    <rPh sb="11" eb="12">
      <t>カ</t>
    </rPh>
    <rPh sb="13" eb="14">
      <t>ム</t>
    </rPh>
    <rPh sb="16" eb="18">
      <t>コンゴ</t>
    </rPh>
    <rPh sb="38" eb="40">
      <t>トウシ</t>
    </rPh>
    <rPh sb="40" eb="42">
      <t>ケイカク</t>
    </rPh>
    <rPh sb="42" eb="43">
      <t>ショ</t>
    </rPh>
    <rPh sb="44" eb="46">
      <t>ベッシ</t>
    </rPh>
    <rPh sb="52" eb="54">
      <t>ナイヨウ</t>
    </rPh>
    <rPh sb="55" eb="56">
      <t>フ</t>
    </rPh>
    <rPh sb="60" eb="63">
      <t>グタイテキ</t>
    </rPh>
    <phoneticPr fontId="1"/>
  </si>
  <si>
    <t>①2,500千円
②2,000千円</t>
    <rPh sb="15" eb="17">
      <t>センエン</t>
    </rPh>
    <phoneticPr fontId="1"/>
  </si>
  <si>
    <t>石川県●●市××2丁目△△番地</t>
    <phoneticPr fontId="1"/>
  </si>
  <si>
    <t>代表取締役　石川　太郎</t>
    <rPh sb="0" eb="5">
      <t>ダイヒョウトリシマリヤク</t>
    </rPh>
    <rPh sb="6" eb="8">
      <t>イシカワ</t>
    </rPh>
    <rPh sb="9" eb="11">
      <t>タロウ</t>
    </rPh>
    <phoneticPr fontId="1"/>
  </si>
  <si>
    <t>ITコーディネーター　中部　三郎</t>
    <rPh sb="11" eb="13">
      <t>チュウブ</t>
    </rPh>
    <rPh sb="14" eb="16">
      <t>サブロウ</t>
    </rPh>
    <phoneticPr fontId="1"/>
  </si>
  <si>
    <t>各システムとの連携が必須となってくる関係上、他システムの管理も行っている総務部が事業を統括します。
システム導入においては、店舗で実際に顧客対応を行う部署である販売部と連携し、現場の意見を取り入れながら適切なシステム導入を行います。代表取締役は最終決定及び各部の調整を行います。</t>
    <phoneticPr fontId="1"/>
  </si>
  <si>
    <t>6．中小企業庁の「みらデジポータルサイト」の入力結果「みらデジ経営チェック結果」を出力
　　（画面コピー等）したもの</t>
    <rPh sb="41" eb="42">
      <t>デ</t>
    </rPh>
    <rPh sb="42" eb="43">
      <t>リョク</t>
    </rPh>
    <rPh sb="47" eb="49">
      <t>ガメン</t>
    </rPh>
    <rPh sb="52" eb="53">
      <t>トウ</t>
    </rPh>
    <phoneticPr fontId="1"/>
  </si>
  <si>
    <r>
      <t xml:space="preserve">● </t>
    </r>
    <r>
      <rPr>
        <b/>
        <u/>
        <sz val="13"/>
        <color rgb="FFC00000"/>
        <rFont val="Meiryo UI"/>
        <family val="3"/>
        <charset val="128"/>
      </rPr>
      <t>実績報告時に、今年度の進捗・成果と次年度以降の取り組みを記載して頂きます。</t>
    </r>
    <rPh sb="2" eb="4">
      <t>ジッセキ</t>
    </rPh>
    <rPh sb="4" eb="6">
      <t>ホウコク</t>
    </rPh>
    <rPh sb="6" eb="7">
      <t>ジ</t>
    </rPh>
    <rPh sb="9" eb="12">
      <t>コンネンド</t>
    </rPh>
    <rPh sb="13" eb="15">
      <t>シンチョク</t>
    </rPh>
    <rPh sb="16" eb="18">
      <t>セイカ</t>
    </rPh>
    <rPh sb="19" eb="22">
      <t>ジネンド</t>
    </rPh>
    <rPh sb="22" eb="24">
      <t>イコウ</t>
    </rPh>
    <rPh sb="25" eb="26">
      <t>ト</t>
    </rPh>
    <rPh sb="27" eb="28">
      <t>ク</t>
    </rPh>
    <rPh sb="30" eb="32">
      <t>キサイ</t>
    </rPh>
    <rPh sb="34" eb="35">
      <t>イタダ</t>
    </rPh>
    <phoneticPr fontId="1"/>
  </si>
  <si>
    <r>
      <rPr>
        <b/>
        <sz val="12"/>
        <color theme="1"/>
        <rFont val="Meiryo UI"/>
        <family val="3"/>
        <charset val="128"/>
      </rPr>
      <t>１．事業計画書（別記様式、別紙1～3）</t>
    </r>
    <r>
      <rPr>
        <sz val="12"/>
        <color theme="1"/>
        <rFont val="Meiryo UI"/>
        <family val="3"/>
        <charset val="128"/>
      </rPr>
      <t xml:space="preserve">
　　  　</t>
    </r>
    <r>
      <rPr>
        <sz val="12"/>
        <color rgb="FFFF0000"/>
        <rFont val="Meiryo UI"/>
        <family val="3"/>
        <charset val="128"/>
      </rPr>
      <t>※ チェック欄のエラー表示が全て消えた状態で提出すること。</t>
    </r>
    <rPh sb="2" eb="7">
      <t>ジギョウケイカクショ</t>
    </rPh>
    <rPh sb="8" eb="10">
      <t>ベッキ</t>
    </rPh>
    <rPh sb="10" eb="12">
      <t>ヨウシキ</t>
    </rPh>
    <rPh sb="13" eb="15">
      <t>ベッシ</t>
    </rPh>
    <rPh sb="31" eb="32">
      <t>ラン</t>
    </rPh>
    <rPh sb="36" eb="38">
      <t>ヒョウジ</t>
    </rPh>
    <rPh sb="39" eb="40">
      <t>スベ</t>
    </rPh>
    <rPh sb="41" eb="42">
      <t>キ</t>
    </rPh>
    <rPh sb="44" eb="46">
      <t>ジョウタイ</t>
    </rPh>
    <rPh sb="47" eb="49">
      <t>テイシュツ</t>
    </rPh>
    <phoneticPr fontId="1"/>
  </si>
  <si>
    <t>（別紙4）</t>
    <rPh sb="1" eb="3">
      <t>ベッシ</t>
    </rPh>
    <phoneticPr fontId="1"/>
  </si>
  <si>
    <t>（４）導入予定の設備概要</t>
    <phoneticPr fontId="1"/>
  </si>
  <si>
    <t>●給与支給総額には、給料（基本給）、職務手当、家族手当、住宅手当、通勤手当等の月単位
   での変動要素がない固定的な手当等を含み、時間外手当、深夜残業手当、休日手当等の月単位
   での変動要素の大きい変動的な手当、福利厚生費、法定福利費、賞与、退職金、役員報酬等は
   除きます。ただし、「手当の減額、廃止などで相殺することなく、給料（基本給）の引き上げにより
   賃上げを達成している場合」に限り、給料（基本給）のみを、給与支給総額として算定することを
   認めます。</t>
    <phoneticPr fontId="1"/>
  </si>
  <si>
    <t>● 全従業員数は、「雇用保険に加入している者」とし、雇用保険の被保険者とならない役員や
    時短勤務者（１週間当たりの所定労働時間が20時間未満等）は含みません。
    ただし、若手従業員や非正規社員を大量に採用するなど従業員数に大幅な変動が生じた場合は、
    それらを、「全従業員数ならびに給与支給総額」から除くことを認めます。</t>
    <phoneticPr fontId="1"/>
  </si>
  <si>
    <t>● 「給与支給対象の日のすべて」が上記期間内である必要があります。
   例えば、2023年1月給与の対象日が「2022年12月16日～2023年1月15日」の
   場合は、2022年12月16日～12月31日が賃上げ比較対象期間外となるため、
   連続する2ヶ月に含めることができません。</t>
    <phoneticPr fontId="1"/>
  </si>
  <si>
    <t>株式会社　石川県○○○○○○</t>
    <rPh sb="0" eb="4">
      <t>カブシキガイシャ</t>
    </rPh>
    <rPh sb="5" eb="8">
      <t>イシカワケン</t>
    </rPh>
    <phoneticPr fontId="1"/>
  </si>
  <si>
    <t>株式会社　石川県○○○○○○</t>
    <phoneticPr fontId="1"/>
  </si>
  <si>
    <t>これまで手作業で実施していたことによりミス・ロスが発生していた材料発注と在庫管理について、システムを導入することによりミス・ロスを削減し、機会損失の回収・業務効率化を行う。また、今後のさらなる効率化も見据え、既存システムと連携可能なものを導入する。</t>
    <phoneticPr fontId="1"/>
  </si>
  <si>
    <t xml:space="preserve">20××年　総務部門の業務効率化として、会計・給与システムを新たに導入したことで、社員1名を販売部門に異動
　　　　　　　させることができた。
20××年　新型コロナによる外出自粛の打開策として、オンライン注文システム導入した。
20××年　デジタル化を推進するために、これまで兼任だったシステム担当者を、専任として配置した。
20××年　会社が掲げるコンセプトを踏まえて、新たに顧客管理システム導入した。
20××年　県事業「スマートエスイーIoT/AI石川スクール」「デジタル化実践道場」をシステム担当者と販売部長の2名
　　　　　　　が受講した。
</t>
    <rPh sb="46" eb="48">
      <t>ハンバイ</t>
    </rPh>
    <rPh sb="78" eb="80">
      <t>シンガタ</t>
    </rPh>
    <rPh sb="86" eb="90">
      <t>ガイシュツジシュク</t>
    </rPh>
    <rPh sb="91" eb="94">
      <t>ダカイサク</t>
    </rPh>
    <rPh sb="139" eb="141">
      <t>ケンニン</t>
    </rPh>
    <rPh sb="148" eb="151">
      <t>タントウシャ</t>
    </rPh>
    <rPh sb="153" eb="155">
      <t>センニン</t>
    </rPh>
    <rPh sb="158" eb="160">
      <t>ハイチ</t>
    </rPh>
    <rPh sb="182" eb="183">
      <t>フ</t>
    </rPh>
    <rPh sb="187" eb="188">
      <t>アラ</t>
    </rPh>
    <rPh sb="261" eb="262">
      <t>メイ</t>
    </rPh>
    <phoneticPr fontId="1"/>
  </si>
  <si>
    <t>本事業は、未導入のシステムのうち、材料発注システムと在庫管理システムの導入を行います。これは、「顧客に対する利便性ときめ細かなサービスの両立」に向けた取り組みのうち、きめ細かなサービスの提供に向けたバックヤード業務の効率化に位置付けられます。
なお、材料発注及び在庫管理は、現状手作業となっており、しばしばミスが発生しています。これにより、材料不足による売り切れが発生し、顧客の不満を招くとともに、機会損失の発生となっています。そこで、社内システムと連携可能な材料発注システム及び在庫管理システムを導入することで、これまで手作業で行っていた材料の受発注及び在庫管理を自動化することにより、売り切れの発生を防ぎ、顧客の不満及び機会損失を未然に防ぐことを目的としています。</t>
    <rPh sb="72" eb="73">
      <t>ム</t>
    </rPh>
    <rPh sb="75" eb="76">
      <t>ト</t>
    </rPh>
    <rPh sb="77" eb="78">
      <t>ク</t>
    </rPh>
    <rPh sb="85" eb="86">
      <t>コマ</t>
    </rPh>
    <rPh sb="93" eb="95">
      <t>テイキョウ</t>
    </rPh>
    <rPh sb="96" eb="97">
      <t>ム</t>
    </rPh>
    <rPh sb="105" eb="107">
      <t>ギョウム</t>
    </rPh>
    <rPh sb="108" eb="111">
      <t>コウリツカ</t>
    </rPh>
    <rPh sb="112" eb="115">
      <t>イチヅ</t>
    </rPh>
    <rPh sb="218" eb="220">
      <t>シャナイ</t>
    </rPh>
    <rPh sb="230" eb="232">
      <t>ザイリョウ</t>
    </rPh>
    <rPh sb="232" eb="234">
      <t>ハッチュウ</t>
    </rPh>
    <phoneticPr fontId="1"/>
  </si>
  <si>
    <t>　当社は石川県内でどんぶり専門店を3店舗経営しています。店舗での食事のほか、テイクアウトも力を入れております。リーズナブルな価格帯で、20代～40代の方に特に親しまれております。当社の特徴は、どんぶりの注文から支払いまでスマホで完結させることができることで、お客様の待ち時間や手間を減らしているところにあります。これにより、同業他社よりも高回転となっている部分も特徴です。</t>
    <rPh sb="1" eb="3">
      <t>トウシャ</t>
    </rPh>
    <rPh sb="4" eb="8">
      <t>イシカワケンナイ</t>
    </rPh>
    <rPh sb="15" eb="16">
      <t>テン</t>
    </rPh>
    <rPh sb="18" eb="20">
      <t>テンポ</t>
    </rPh>
    <rPh sb="28" eb="30">
      <t>テンポ</t>
    </rPh>
    <rPh sb="32" eb="34">
      <t>ショクジ</t>
    </rPh>
    <rPh sb="45" eb="46">
      <t>チカラ</t>
    </rPh>
    <rPh sb="47" eb="48">
      <t>イ</t>
    </rPh>
    <rPh sb="62" eb="64">
      <t>カカク</t>
    </rPh>
    <rPh sb="64" eb="65">
      <t>タイ</t>
    </rPh>
    <rPh sb="69" eb="70">
      <t>ダイ</t>
    </rPh>
    <rPh sb="73" eb="74">
      <t>ダイ</t>
    </rPh>
    <rPh sb="75" eb="76">
      <t>カタ</t>
    </rPh>
    <rPh sb="77" eb="78">
      <t>トク</t>
    </rPh>
    <rPh sb="79" eb="80">
      <t>シタ</t>
    </rPh>
    <rPh sb="89" eb="91">
      <t>トウシャ</t>
    </rPh>
    <rPh sb="92" eb="94">
      <t>トクチョウ</t>
    </rPh>
    <rPh sb="101" eb="103">
      <t>チュウモン</t>
    </rPh>
    <rPh sb="105" eb="107">
      <t>シハラ</t>
    </rPh>
    <rPh sb="114" eb="116">
      <t>カンケツ</t>
    </rPh>
    <rPh sb="130" eb="132">
      <t>キャクサマ</t>
    </rPh>
    <rPh sb="133" eb="134">
      <t>マ</t>
    </rPh>
    <rPh sb="135" eb="137">
      <t>ジカン</t>
    </rPh>
    <rPh sb="138" eb="140">
      <t>テマ</t>
    </rPh>
    <rPh sb="141" eb="142">
      <t>ヘ</t>
    </rPh>
    <rPh sb="162" eb="164">
      <t>ドウギョウ</t>
    </rPh>
    <rPh sb="164" eb="166">
      <t>タシャ</t>
    </rPh>
    <rPh sb="169" eb="172">
      <t>コウカイテン</t>
    </rPh>
    <rPh sb="178" eb="180">
      <t>ブブン</t>
    </rPh>
    <rPh sb="181" eb="183">
      <t>トクチョウ</t>
    </rPh>
    <phoneticPr fontId="1"/>
  </si>
  <si>
    <t>2023年度 DX（デジタル化）設備導入支援事業費補助金（個別枠） 事業計画書</t>
    <rPh sb="4" eb="6">
      <t>ネンド</t>
    </rPh>
    <rPh sb="14" eb="15">
      <t>カ</t>
    </rPh>
    <rPh sb="16" eb="20">
      <t>セツビドウニュウ</t>
    </rPh>
    <rPh sb="20" eb="24">
      <t>シエンジギョウ</t>
    </rPh>
    <rPh sb="24" eb="25">
      <t>ヒ</t>
    </rPh>
    <rPh sb="25" eb="28">
      <t>ホジョキン</t>
    </rPh>
    <rPh sb="29" eb="31">
      <t>コベツ</t>
    </rPh>
    <rPh sb="31" eb="32">
      <t>ワク</t>
    </rPh>
    <rPh sb="34" eb="39">
      <t>ジギョウケイカクショ</t>
    </rPh>
    <phoneticPr fontId="1"/>
  </si>
  <si>
    <t>　2023年度DX（デジタル化）設備導入支援事業補助金（個別枠）の事業計画を下記のとおり提出します。</t>
    <rPh sb="5" eb="7">
      <t>ネンド</t>
    </rPh>
    <rPh sb="14" eb="15">
      <t>カ</t>
    </rPh>
    <rPh sb="16" eb="24">
      <t>セツビドウニュウシエンジギョウ</t>
    </rPh>
    <rPh sb="24" eb="27">
      <t>ホジョキン</t>
    </rPh>
    <rPh sb="28" eb="30">
      <t>コベツ</t>
    </rPh>
    <rPh sb="30" eb="31">
      <t>ワク</t>
    </rPh>
    <rPh sb="33" eb="37">
      <t>ジギョウケイカク</t>
    </rPh>
    <rPh sb="38" eb="40">
      <t>カキ</t>
    </rPh>
    <rPh sb="44" eb="46">
      <t>テイシュツ</t>
    </rPh>
    <phoneticPr fontId="1"/>
  </si>
  <si>
    <r>
      <rPr>
        <b/>
        <sz val="12"/>
        <color theme="1"/>
        <rFont val="Meiryo UI"/>
        <family val="3"/>
        <charset val="128"/>
      </rPr>
      <t>4．2023年度DX（デジタル化）設備導入支援事業（個別枠）への推薦書</t>
    </r>
    <r>
      <rPr>
        <sz val="12"/>
        <color theme="1"/>
        <rFont val="Meiryo UI"/>
        <family val="3"/>
        <charset val="128"/>
      </rPr>
      <t xml:space="preserve">
　　　  </t>
    </r>
    <r>
      <rPr>
        <sz val="12"/>
        <color rgb="FFFF0000"/>
        <rFont val="Meiryo UI"/>
        <family val="3"/>
        <charset val="128"/>
      </rPr>
      <t xml:space="preserve">※ </t>
    </r>
    <r>
      <rPr>
        <u/>
        <sz val="12"/>
        <color rgb="FFFF0000"/>
        <rFont val="Meiryo UI"/>
        <family val="3"/>
        <charset val="128"/>
      </rPr>
      <t>商工会議所、商工会、石川県情報システム工業会のいずれかの推薦が必須です。</t>
    </r>
    <rPh sb="6" eb="8">
      <t>ネンド</t>
    </rPh>
    <rPh sb="15" eb="16">
      <t>カ</t>
    </rPh>
    <rPh sb="17" eb="19">
      <t>セツビ</t>
    </rPh>
    <rPh sb="19" eb="25">
      <t>ドウニュウシエンジギョウ</t>
    </rPh>
    <rPh sb="26" eb="28">
      <t>コベツ</t>
    </rPh>
    <rPh sb="28" eb="29">
      <t>ワク</t>
    </rPh>
    <rPh sb="32" eb="34">
      <t>スイセン</t>
    </rPh>
    <rPh sb="34" eb="35">
      <t>ショ</t>
    </rPh>
    <phoneticPr fontId="1"/>
  </si>
  <si>
    <t>　　　　 2023年度DX（デジタル化）設備導入支援事業（個別枠）の「賃上げ要件」での申請に際し、
　　　下記の2点について誓約します。</t>
    <rPh sb="9" eb="11">
      <t>ネンド</t>
    </rPh>
    <rPh sb="18" eb="19">
      <t>カ</t>
    </rPh>
    <rPh sb="20" eb="22">
      <t>セツビ</t>
    </rPh>
    <rPh sb="22" eb="28">
      <t>ドウニュウシエンジギョウ</t>
    </rPh>
    <rPh sb="29" eb="31">
      <t>コベツ</t>
    </rPh>
    <rPh sb="31" eb="32">
      <t>ワク</t>
    </rPh>
    <rPh sb="35" eb="37">
      <t>チンア</t>
    </rPh>
    <rPh sb="38" eb="40">
      <t>ヨウケン</t>
    </rPh>
    <rPh sb="43" eb="45">
      <t>シンセイ</t>
    </rPh>
    <rPh sb="46" eb="47">
      <t>サイ</t>
    </rPh>
    <rPh sb="53" eb="55">
      <t>カキ</t>
    </rPh>
    <rPh sb="57" eb="58">
      <t>テン</t>
    </rPh>
    <rPh sb="62" eb="64">
      <t>セイヤク</t>
    </rPh>
    <phoneticPr fontId="1"/>
  </si>
  <si>
    <t>当社は石川県内でどんぶり専門店を3店舗経営しています。当社は厳しい飲食業界において競合他社と差別化を図るために、「人手以外に任せられるものはシステム等に任せ、人は人にしかできない業務に集中する」ことをコンセプトに掲げ、「顧客に対する利便性ときめ細かなサービスの両立」を目指しています。</t>
    <rPh sb="12" eb="14">
      <t>センモン</t>
    </rPh>
    <rPh sb="57" eb="58">
      <t>ヒト</t>
    </rPh>
    <rPh sb="74" eb="75">
      <t>ナド</t>
    </rPh>
    <rPh sb="76" eb="77">
      <t>マカ</t>
    </rPh>
    <rPh sb="81" eb="82">
      <t>ヒト</t>
    </rPh>
    <rPh sb="89" eb="91">
      <t>ギョウム</t>
    </rPh>
    <rPh sb="113" eb="114">
      <t>タイ</t>
    </rPh>
    <rPh sb="116" eb="119">
      <t>リベンセイ</t>
    </rPh>
    <rPh sb="122" eb="123">
      <t>コマ</t>
    </rPh>
    <rPh sb="130" eb="132">
      <t>リョウリツ</t>
    </rPh>
    <phoneticPr fontId="1"/>
  </si>
  <si>
    <t>当社のビジネスモデルとしては、観光客ではなくリピーターとして期待できる地元客を主なターゲットに、いつ来ても飽きが来ないように季節限定商品などを取り揃えた豊富な種類のどんぶりメニューを用意している。また、従来からの単に注文を聞き商品を提供するだけの接客から、顧客の注文時に商品の特徴やこだわりを説明するなど顧客との会話を重視したきめ細かな接客に力を入れていく。また、これらを実現するために、下記の取り組みを推進していきます。
・注文の待ち時間を短縮することによる、顧客の時間的制約の解消
・注文の間違いを減らすことによる、顧客のストレス軽減と作業効率の向上
・丁寧できめ細やかな接客を行うことによる、顧客の満足度の向上</t>
    <rPh sb="0" eb="2">
      <t>トウシャ</t>
    </rPh>
    <rPh sb="15" eb="18">
      <t>カンコウキャク</t>
    </rPh>
    <rPh sb="30" eb="32">
      <t>キタイ</t>
    </rPh>
    <rPh sb="35" eb="38">
      <t>ジモトキャク</t>
    </rPh>
    <rPh sb="39" eb="40">
      <t>オモ</t>
    </rPh>
    <rPh sb="50" eb="51">
      <t>キ</t>
    </rPh>
    <rPh sb="53" eb="54">
      <t>ア</t>
    </rPh>
    <rPh sb="56" eb="57">
      <t>コ</t>
    </rPh>
    <rPh sb="62" eb="66">
      <t>キセツゲンテイ</t>
    </rPh>
    <rPh sb="66" eb="68">
      <t>ショウヒン</t>
    </rPh>
    <rPh sb="71" eb="72">
      <t>ト</t>
    </rPh>
    <rPh sb="73" eb="74">
      <t>ソロ</t>
    </rPh>
    <rPh sb="76" eb="78">
      <t>ホウフ</t>
    </rPh>
    <rPh sb="79" eb="81">
      <t>シュルイ</t>
    </rPh>
    <rPh sb="91" eb="93">
      <t>ヨウイ</t>
    </rPh>
    <rPh sb="101" eb="103">
      <t>ジュウライ</t>
    </rPh>
    <rPh sb="106" eb="107">
      <t>タン</t>
    </rPh>
    <rPh sb="108" eb="110">
      <t>チュウモン</t>
    </rPh>
    <rPh sb="111" eb="112">
      <t>キ</t>
    </rPh>
    <rPh sb="113" eb="115">
      <t>ショウヒン</t>
    </rPh>
    <rPh sb="116" eb="118">
      <t>テイキョウ</t>
    </rPh>
    <rPh sb="123" eb="125">
      <t>セッキャク</t>
    </rPh>
    <rPh sb="128" eb="130">
      <t>コキャク</t>
    </rPh>
    <rPh sb="131" eb="134">
      <t>チュウモンジ</t>
    </rPh>
    <rPh sb="135" eb="137">
      <t>ショウヒン</t>
    </rPh>
    <rPh sb="138" eb="140">
      <t>トクチョウ</t>
    </rPh>
    <rPh sb="146" eb="148">
      <t>セツメイ</t>
    </rPh>
    <rPh sb="152" eb="154">
      <t>コキャク</t>
    </rPh>
    <rPh sb="156" eb="158">
      <t>カイワ</t>
    </rPh>
    <rPh sb="159" eb="161">
      <t>ジュウシ</t>
    </rPh>
    <rPh sb="165" eb="166">
      <t>コマ</t>
    </rPh>
    <rPh sb="168" eb="170">
      <t>セッキャク</t>
    </rPh>
    <rPh sb="171" eb="172">
      <t>チカラ</t>
    </rPh>
    <rPh sb="173" eb="174">
      <t>イ</t>
    </rPh>
    <phoneticPr fontId="1"/>
  </si>
  <si>
    <t>これまで、オンライン注文システムや会計・給与システム、顧客管理システムなどを導入してきました。今後、接客時間を確保するためのバックヤード業務の効率化に向けて、各バックヤード業務についても連携可能なシステムを導入し、最終的にはバックヤード業務の徹底的な自動化・効率化を目指します。</t>
    <rPh sb="10" eb="12">
      <t>チュウモン</t>
    </rPh>
    <rPh sb="17" eb="19">
      <t>カイケイ</t>
    </rPh>
    <rPh sb="20" eb="22">
      <t>キュウヨ</t>
    </rPh>
    <rPh sb="27" eb="31">
      <t>コキャクカンリ</t>
    </rPh>
    <rPh sb="38" eb="40">
      <t>ドウニュウ</t>
    </rPh>
    <rPh sb="47" eb="49">
      <t>コンゴ</t>
    </rPh>
    <rPh sb="68" eb="70">
      <t>ギョウム</t>
    </rPh>
    <rPh sb="71" eb="74">
      <t>コウリツカ</t>
    </rPh>
    <rPh sb="75" eb="76">
      <t>ム</t>
    </rPh>
    <rPh sb="118" eb="120">
      <t>ギョウム</t>
    </rPh>
    <rPh sb="129" eb="132">
      <t>コウリツカ</t>
    </rPh>
    <phoneticPr fontId="1"/>
  </si>
  <si>
    <t>（図表やイラスト、写真などを入れて頂くことで、内容が伝わりやすくなります！）</t>
    <rPh sb="1" eb="3">
      <t>ズヒョウ</t>
    </rPh>
    <rPh sb="9" eb="11">
      <t>シャシン</t>
    </rPh>
    <rPh sb="14" eb="15">
      <t>イ</t>
    </rPh>
    <rPh sb="17" eb="18">
      <t>イタダ</t>
    </rPh>
    <rPh sb="23" eb="25">
      <t>ナイヨウ</t>
    </rPh>
    <rPh sb="26" eb="27">
      <t>ツタ</t>
    </rPh>
    <phoneticPr fontId="1"/>
  </si>
  <si>
    <t>● ⑤～⑨の欄は、自動計算のため記載不要です。</t>
    <rPh sb="6" eb="7">
      <t>ラン</t>
    </rPh>
    <rPh sb="9" eb="11">
      <t>ジドウ</t>
    </rPh>
    <rPh sb="11" eb="13">
      <t>ケイサン</t>
    </rPh>
    <rPh sb="16" eb="20">
      <t>キサイフヨウ</t>
    </rPh>
    <phoneticPr fontId="1"/>
  </si>
  <si>
    <t>［賃上げ率</t>
    <rPh sb="1" eb="3">
      <t>チンア</t>
    </rPh>
    <rPh sb="4" eb="5">
      <t>リツ</t>
    </rPh>
    <phoneticPr fontId="1"/>
  </si>
  <si>
    <t>予定］</t>
    <rPh sb="0" eb="2">
      <t>ヨテイ</t>
    </rPh>
    <phoneticPr fontId="1"/>
  </si>
  <si>
    <r>
      <t xml:space="preserve">2023年1月1日から補助対象期間終了（最長2024年1月31日）までの間に、任意の連続する2か月間の
</t>
    </r>
    <r>
      <rPr>
        <u/>
        <sz val="11"/>
        <color theme="1"/>
        <rFont val="Meiryo UI"/>
        <family val="3"/>
        <charset val="128"/>
      </rPr>
      <t>それぞれの月の</t>
    </r>
    <r>
      <rPr>
        <sz val="11"/>
        <color theme="1"/>
        <rFont val="Meiryo UI"/>
        <family val="3"/>
        <charset val="128"/>
      </rPr>
      <t>一人当たり平均給与支給額を、前年同期間と比較して4％以上増加させること。</t>
    </r>
    <rPh sb="57" eb="58">
      <t>ツキ</t>
    </rPh>
    <phoneticPr fontId="1"/>
  </si>
  <si>
    <t>● 連携先の欄は、上記の者の「所属する企業名、役職・保有資格、氏名」を記載してください。</t>
    <rPh sb="2" eb="4">
      <t>レンケイ</t>
    </rPh>
    <rPh sb="4" eb="5">
      <t>サキ</t>
    </rPh>
    <rPh sb="6" eb="7">
      <t>ラン</t>
    </rPh>
    <rPh sb="9" eb="11">
      <t>ジョウキ</t>
    </rPh>
    <rPh sb="12" eb="13">
      <t>モノ</t>
    </rPh>
    <rPh sb="15" eb="17">
      <t>ショゾク</t>
    </rPh>
    <rPh sb="19" eb="21">
      <t>キギョウ</t>
    </rPh>
    <rPh sb="21" eb="22">
      <t>メイ</t>
    </rPh>
    <rPh sb="23" eb="25">
      <t>ヤクショク</t>
    </rPh>
    <rPh sb="26" eb="28">
      <t>ホユウ</t>
    </rPh>
    <rPh sb="28" eb="30">
      <t>シカク</t>
    </rPh>
    <rPh sb="31" eb="33">
      <t>シメイ</t>
    </rPh>
    <rPh sb="35" eb="3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</si>
</sst>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_ "/>
    <numFmt numFmtId="177" formatCode="0.0%"/>
    <numFmt numFmtId="178" formatCode="0.000_);[Red]\(0.000\)"/>
    <numFmt numFmtId="179" formatCode="#,##0&quot;円&quot;"/>
    <numFmt numFmtId="180" formatCode="[$]ggge&quot;年&quot;m&quot;月期&quot;" x16r2:formatCode16="[$-ja-JP-x-gannen]ggge&quot;年&quot;m&quot;月期&quot;"/>
    <numFmt numFmtId="181" formatCode="&quot;(&quot;0.0%&quot;増加 )&quot;"/>
    <numFmt numFmtId="182" formatCode="yyyy&quot;年&quot;m&quot;月&quot;;@"/>
  </numFmts>
  <fonts count="44"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0"/>
      <color theme="1"/>
      <name val="Meiryo UI"/>
      <family val="3"/>
      <charset val="128"/>
    </font>
    <font>
      <sz val="10.5"/>
      <color theme="1"/>
      <name val="Meiryo UI"/>
      <family val="3"/>
      <charset val="128"/>
    </font>
    <font>
      <sz val="12"/>
      <color theme="1"/>
      <name val="Meiryo UI"/>
      <family val="3"/>
      <charset val="128"/>
    </font>
    <font>
      <sz val="11"/>
      <name val="Meiryo UI"/>
      <family val="3"/>
      <charset val="128"/>
    </font>
    <font>
      <sz val="11"/>
      <color theme="0" tint="-0.499984740745262"/>
      <name val="Meiryo UI"/>
      <family val="3"/>
      <charset val="128"/>
    </font>
    <font>
      <b/>
      <sz val="13"/>
      <color rgb="FF0070C0"/>
      <name val="Meiryo UI"/>
      <family val="3"/>
      <charset val="128"/>
    </font>
    <font>
      <sz val="14"/>
      <color theme="1"/>
      <name val="Meiryo UI"/>
      <family val="3"/>
      <charset val="128"/>
    </font>
    <font>
      <sz val="10"/>
      <name val="Meiryo UI"/>
      <family val="3"/>
      <charset val="128"/>
    </font>
    <font>
      <i/>
      <sz val="11"/>
      <color rgb="FF0070C0"/>
      <name val="Meiryo UI"/>
      <family val="3"/>
      <charset val="128"/>
    </font>
    <font>
      <sz val="16"/>
      <color theme="1"/>
      <name val="Meiryo UI"/>
      <family val="3"/>
      <charset val="128"/>
    </font>
    <font>
      <sz val="9"/>
      <color theme="1"/>
      <name val="Meiryo UI"/>
      <family val="3"/>
      <charset val="128"/>
    </font>
    <font>
      <sz val="13"/>
      <color theme="1"/>
      <name val="Meiryo UI"/>
      <family val="3"/>
      <charset val="128"/>
    </font>
    <font>
      <b/>
      <sz val="13"/>
      <color theme="1"/>
      <name val="Meiryo UI"/>
      <family val="3"/>
      <charset val="128"/>
    </font>
    <font>
      <sz val="13"/>
      <name val="Meiryo UI"/>
      <family val="3"/>
      <charset val="128"/>
    </font>
    <font>
      <b/>
      <sz val="13"/>
      <color rgb="FFC00000"/>
      <name val="Meiryo UI"/>
      <family val="3"/>
      <charset val="128"/>
    </font>
    <font>
      <sz val="8"/>
      <color theme="1"/>
      <name val="Meiryo UI"/>
      <family val="3"/>
      <charset val="128"/>
    </font>
    <font>
      <b/>
      <sz val="14"/>
      <color rgb="FF0070C0"/>
      <name val="Meiryo UI"/>
      <family val="3"/>
      <charset val="128"/>
    </font>
    <font>
      <b/>
      <sz val="16"/>
      <color rgb="FFFF0000"/>
      <name val="HGS創英角ﾎﾟｯﾌﾟ体"/>
      <family val="3"/>
      <charset val="128"/>
    </font>
    <font>
      <b/>
      <sz val="16"/>
      <color rgb="FFFF0000"/>
      <name val="HGP創英角ﾎﾟｯﾌﾟ体"/>
      <family val="3"/>
      <charset val="128"/>
    </font>
    <font>
      <u/>
      <sz val="11"/>
      <color theme="10"/>
      <name val="游ゴシック"/>
      <family val="2"/>
      <charset val="128"/>
      <scheme val="minor"/>
    </font>
    <font>
      <u/>
      <sz val="10.5"/>
      <color theme="10"/>
      <name val="Meiryo UI"/>
      <family val="3"/>
      <charset val="128"/>
    </font>
    <font>
      <b/>
      <sz val="13"/>
      <color rgb="FF002060"/>
      <name val="Meiryo UI"/>
      <family val="3"/>
      <charset val="128"/>
    </font>
    <font>
      <b/>
      <sz val="14"/>
      <color rgb="FFC00000"/>
      <name val="Meiryo UI"/>
      <family val="3"/>
      <charset val="128"/>
    </font>
    <font>
      <b/>
      <u/>
      <sz val="14"/>
      <color rgb="FFC00000"/>
      <name val="Meiryo UI"/>
      <family val="3"/>
      <charset val="128"/>
    </font>
    <font>
      <b/>
      <sz val="18"/>
      <color rgb="FFFF0000"/>
      <name val="HGS創英角ﾎﾟｯﾌﾟ体"/>
      <family val="3"/>
      <charset val="128"/>
    </font>
    <font>
      <b/>
      <u/>
      <sz val="13"/>
      <color rgb="FFC00000"/>
      <name val="Meiryo UI"/>
      <family val="3"/>
      <charset val="128"/>
    </font>
    <font>
      <b/>
      <sz val="17"/>
      <color rgb="FFFF0000"/>
      <name val="HGP創英角ﾎﾟｯﾌﾟ体"/>
      <family val="3"/>
      <charset val="128"/>
    </font>
    <font>
      <u/>
      <sz val="11"/>
      <color theme="1"/>
      <name val="Meiryo UI"/>
      <family val="3"/>
      <charset val="128"/>
    </font>
    <font>
      <sz val="9"/>
      <name val="Meiryo UI"/>
      <family val="3"/>
      <charset val="128"/>
    </font>
    <font>
      <sz val="11"/>
      <color theme="1"/>
      <name val="游ゴシック"/>
      <family val="2"/>
      <charset val="128"/>
      <scheme val="minor"/>
    </font>
    <font>
      <sz val="11"/>
      <color rgb="FF0000FF"/>
      <name val="Meiryo UI"/>
      <family val="3"/>
      <charset val="128"/>
    </font>
    <font>
      <sz val="11"/>
      <color rgb="FF009900"/>
      <name val="Meiryo UI"/>
      <family val="3"/>
      <charset val="128"/>
    </font>
    <font>
      <sz val="18"/>
      <color theme="1"/>
      <name val="Meiryo UI"/>
      <family val="3"/>
      <charset val="128"/>
    </font>
    <font>
      <b/>
      <sz val="18"/>
      <name val="Meiryo UI"/>
      <family val="3"/>
      <charset val="128"/>
    </font>
    <font>
      <sz val="12"/>
      <color rgb="FFFF0000"/>
      <name val="Meiryo UI"/>
      <family val="3"/>
      <charset val="128"/>
    </font>
    <font>
      <b/>
      <sz val="19"/>
      <color rgb="FFFF0000"/>
      <name val="HGS創英角ﾎﾟｯﾌﾟ体"/>
      <family val="3"/>
      <charset val="128"/>
    </font>
    <font>
      <b/>
      <sz val="18"/>
      <color theme="1"/>
      <name val="Meiryo UI"/>
      <family val="3"/>
      <charset val="128"/>
    </font>
    <font>
      <b/>
      <sz val="12"/>
      <color theme="1"/>
      <name val="Meiryo UI"/>
      <family val="3"/>
      <charset val="128"/>
    </font>
    <font>
      <u/>
      <sz val="12"/>
      <color rgb="FFFF0000"/>
      <name val="Meiryo UI"/>
      <family val="3"/>
      <charset val="128"/>
    </font>
    <font>
      <sz val="11"/>
      <color theme="1"/>
      <name val="ＭＳ Ｐ明朝"/>
      <family val="1"/>
      <charset val="128"/>
    </font>
    <font>
      <sz val="13"/>
      <color theme="1"/>
      <name val="HGP創英角ﾎﾟｯﾌﾟ体"/>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theme="1"/>
      </left>
      <right style="thin">
        <color theme="1"/>
      </right>
      <top style="thin">
        <color theme="1"/>
      </top>
      <bottom style="thin">
        <color theme="1"/>
      </bottom>
      <diagonal/>
    </border>
    <border>
      <left/>
      <right/>
      <top/>
      <bottom style="hair">
        <color indexed="64"/>
      </bottom>
      <diagonal/>
    </border>
    <border>
      <left style="thin">
        <color indexed="64"/>
      </left>
      <right style="thin">
        <color indexed="64"/>
      </right>
      <top/>
      <bottom style="thin">
        <color indexed="64"/>
      </bottom>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right/>
      <top style="hair">
        <color indexed="64"/>
      </top>
      <bottom style="double">
        <color indexed="64"/>
      </bottom>
      <diagonal style="hair">
        <color indexed="64"/>
      </diagonal>
    </border>
    <border diagonalUp="1">
      <left/>
      <right style="thin">
        <color indexed="64"/>
      </right>
      <top style="hair">
        <color indexed="64"/>
      </top>
      <bottom style="double">
        <color indexed="64"/>
      </bottom>
      <diagonal style="hair">
        <color indexed="64"/>
      </diagonal>
    </border>
    <border diagonalUp="1">
      <left style="thin">
        <color indexed="64"/>
      </left>
      <right style="hair">
        <color indexed="64"/>
      </right>
      <top style="hair">
        <color indexed="64"/>
      </top>
      <bottom style="hair">
        <color indexed="64"/>
      </bottom>
      <diagonal style="hair">
        <color indexed="64"/>
      </diagonal>
    </border>
    <border>
      <left/>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right/>
      <top/>
      <bottom style="dotted">
        <color indexed="64"/>
      </bottom>
      <diagonal/>
    </border>
    <border>
      <left/>
      <right/>
      <top style="dotted">
        <color indexed="64"/>
      </top>
      <bottom/>
      <diagonal/>
    </border>
    <border>
      <left/>
      <right style="hair">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bottom style="thin">
        <color theme="0" tint="-0.34998626667073579"/>
      </bottom>
      <diagonal/>
    </border>
    <border>
      <left style="thick">
        <color auto="1"/>
      </left>
      <right style="thick">
        <color auto="1"/>
      </right>
      <top style="thick">
        <color auto="1"/>
      </top>
      <bottom style="thin">
        <color theme="0" tint="-0.34998626667073579"/>
      </bottom>
      <diagonal/>
    </border>
    <border>
      <left style="thick">
        <color auto="1"/>
      </left>
      <right style="thick">
        <color auto="1"/>
      </right>
      <top style="thin">
        <color theme="0" tint="-0.34998626667073579"/>
      </top>
      <bottom style="thin">
        <color theme="0" tint="-0.34998626667073579"/>
      </bottom>
      <diagonal/>
    </border>
    <border>
      <left style="thick">
        <color auto="1"/>
      </left>
      <right style="thick">
        <color auto="1"/>
      </right>
      <top style="thin">
        <color theme="0" tint="-0.34998626667073579"/>
      </top>
      <bottom style="thick">
        <color auto="1"/>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dotted">
        <color indexed="64"/>
      </left>
      <right/>
      <top/>
      <bottom/>
      <diagonal/>
    </border>
  </borders>
  <cellStyleXfs count="3">
    <xf numFmtId="0" fontId="0" fillId="0" borderId="0">
      <alignment vertical="center"/>
    </xf>
    <xf numFmtId="0" fontId="22" fillId="0" borderId="0" applyNumberFormat="0" applyFill="0" applyBorder="0" applyAlignment="0" applyProtection="0">
      <alignment vertical="center"/>
    </xf>
    <xf numFmtId="9" fontId="32" fillId="0" borderId="0" applyFont="0" applyFill="0" applyBorder="0" applyAlignment="0" applyProtection="0">
      <alignment vertical="center"/>
    </xf>
  </cellStyleXfs>
  <cellXfs count="580">
    <xf numFmtId="0" fontId="0" fillId="0" borderId="0" xfId="0">
      <alignment vertical="center"/>
    </xf>
    <xf numFmtId="0" fontId="2" fillId="0" borderId="0" xfId="0" applyFont="1">
      <alignment vertical="center"/>
    </xf>
    <xf numFmtId="3" fontId="2" fillId="0" borderId="0" xfId="0" applyNumberFormat="1" applyFont="1">
      <alignment vertical="center"/>
    </xf>
    <xf numFmtId="0" fontId="8" fillId="0" borderId="0" xfId="0" applyFont="1">
      <alignment vertical="center"/>
    </xf>
    <xf numFmtId="0" fontId="8" fillId="0" borderId="0" xfId="0" applyFont="1" applyAlignment="1">
      <alignment horizontal="left" vertical="center"/>
    </xf>
    <xf numFmtId="0" fontId="8" fillId="0" borderId="0" xfId="0" applyFont="1" applyAlignment="1">
      <alignment vertical="center" wrapTex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6" fillId="0" borderId="0" xfId="0" applyFont="1">
      <alignment vertical="center"/>
    </xf>
    <xf numFmtId="0" fontId="16" fillId="0" borderId="0" xfId="0" applyFont="1" applyAlignment="1">
      <alignment horizontal="center" vertical="center"/>
    </xf>
    <xf numFmtId="12" fontId="16" fillId="0" borderId="0" xfId="0" applyNumberFormat="1" applyFont="1" applyAlignment="1">
      <alignment horizontal="center" vertical="center"/>
    </xf>
    <xf numFmtId="178" fontId="2" fillId="0" borderId="0" xfId="0" applyNumberFormat="1" applyFont="1">
      <alignment vertical="center"/>
    </xf>
    <xf numFmtId="0" fontId="8"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left" vertical="center" indent="4"/>
    </xf>
    <xf numFmtId="0" fontId="17" fillId="0" borderId="0" xfId="0" applyFont="1" applyAlignment="1">
      <alignment horizontal="center" vertical="center" wrapText="1"/>
    </xf>
    <xf numFmtId="0" fontId="17" fillId="0" borderId="0" xfId="0" applyFont="1">
      <alignment vertical="center"/>
    </xf>
    <xf numFmtId="0" fontId="2" fillId="0" borderId="29" xfId="0" applyFont="1" applyBorder="1" applyAlignment="1" applyProtection="1">
      <alignment horizontal="center" vertical="center"/>
      <protection locked="0"/>
    </xf>
    <xf numFmtId="0" fontId="19" fillId="0" borderId="0" xfId="0" applyFont="1">
      <alignment vertical="center"/>
    </xf>
    <xf numFmtId="176" fontId="16" fillId="0" borderId="0" xfId="0" applyNumberFormat="1" applyFont="1" applyAlignment="1">
      <alignment horizontal="center" vertical="center"/>
    </xf>
    <xf numFmtId="0" fontId="24" fillId="0" borderId="0" xfId="0" applyFont="1">
      <alignment vertical="center"/>
    </xf>
    <xf numFmtId="0" fontId="24" fillId="0" borderId="0" xfId="0" applyFont="1" applyAlignment="1">
      <alignment horizontal="left" vertical="center"/>
    </xf>
    <xf numFmtId="0" fontId="25" fillId="0" borderId="0" xfId="0" applyFont="1" applyAlignment="1">
      <alignment vertical="center" wrapText="1"/>
    </xf>
    <xf numFmtId="0" fontId="25" fillId="0" borderId="0" xfId="0" applyFont="1">
      <alignment vertical="center"/>
    </xf>
    <xf numFmtId="0" fontId="8" fillId="0" borderId="11" xfId="0" applyFont="1" applyBorder="1" applyAlignment="1">
      <alignment vertical="center" wrapText="1"/>
    </xf>
    <xf numFmtId="0" fontId="17" fillId="0" borderId="11" xfId="0" applyFont="1" applyBorder="1" applyAlignment="1">
      <alignment vertical="center" wrapText="1"/>
    </xf>
    <xf numFmtId="0" fontId="2" fillId="0" borderId="0" xfId="0" applyFont="1" applyProtection="1">
      <alignment vertical="center"/>
      <protection locked="0"/>
    </xf>
    <xf numFmtId="0" fontId="2" fillId="0" borderId="0" xfId="0" applyFont="1" applyProtection="1">
      <alignment vertical="center"/>
      <protection hidden="1"/>
    </xf>
    <xf numFmtId="0" fontId="6" fillId="0" borderId="0" xfId="0" applyFont="1" applyAlignment="1" applyProtection="1">
      <alignment horizontal="right" vertical="center"/>
      <protection hidden="1"/>
    </xf>
    <xf numFmtId="0" fontId="6" fillId="0" borderId="0" xfId="0" applyFont="1" applyAlignment="1" applyProtection="1">
      <alignment horizontal="right" vertical="center"/>
      <protection locked="0"/>
    </xf>
    <xf numFmtId="0" fontId="6" fillId="0" borderId="0" xfId="0" applyFont="1" applyProtection="1">
      <alignment vertical="center"/>
      <protection locked="0"/>
    </xf>
    <xf numFmtId="0" fontId="9" fillId="0" borderId="0" xfId="0" applyFont="1" applyProtection="1">
      <alignment vertical="center"/>
      <protection hidden="1"/>
    </xf>
    <xf numFmtId="0" fontId="6" fillId="0" borderId="0" xfId="0" applyFont="1" applyAlignment="1" applyProtection="1">
      <alignment horizontal="centerContinuous" vertical="center"/>
      <protection locked="0"/>
    </xf>
    <xf numFmtId="0" fontId="18" fillId="0" borderId="0" xfId="0" applyFont="1" applyProtection="1">
      <alignment vertical="center"/>
      <protection hidden="1"/>
    </xf>
    <xf numFmtId="0" fontId="18" fillId="0" borderId="0" xfId="0" applyFont="1" applyAlignment="1" applyProtection="1">
      <alignment horizontal="left" vertical="center" indent="2"/>
      <protection hidden="1"/>
    </xf>
    <xf numFmtId="0" fontId="2" fillId="0" borderId="0" xfId="0" applyFont="1" applyAlignment="1" applyProtection="1">
      <alignment horizontal="left" vertical="center" indent="1"/>
      <protection locked="0"/>
    </xf>
    <xf numFmtId="0" fontId="34" fillId="0" borderId="0" xfId="0" applyFont="1" applyAlignment="1" applyProtection="1">
      <alignment horizontal="left" vertical="center"/>
      <protection locked="0"/>
    </xf>
    <xf numFmtId="0" fontId="34" fillId="0" borderId="0" xfId="0" applyFont="1" applyProtection="1">
      <alignment vertical="center"/>
      <protection locked="0"/>
    </xf>
    <xf numFmtId="0" fontId="2" fillId="0" borderId="0" xfId="0" applyFont="1" applyAlignment="1" applyProtection="1">
      <alignment horizontal="left" vertical="center" shrinkToFit="1"/>
      <protection locked="0"/>
    </xf>
    <xf numFmtId="0" fontId="2" fillId="0" borderId="0" xfId="0" applyFont="1" applyAlignment="1" applyProtection="1">
      <alignment vertical="center" shrinkToFit="1"/>
      <protection locked="0"/>
    </xf>
    <xf numFmtId="0" fontId="8" fillId="0" borderId="0" xfId="0" applyFont="1" applyAlignment="1">
      <alignment horizontal="left" vertical="center" wrapText="1"/>
    </xf>
    <xf numFmtId="0" fontId="12" fillId="0" borderId="0" xfId="0" applyFont="1">
      <alignment vertical="center"/>
    </xf>
    <xf numFmtId="0" fontId="2" fillId="2" borderId="0" xfId="0" applyFont="1" applyFill="1" applyAlignment="1" applyProtection="1">
      <alignment horizontal="left" vertical="center"/>
      <protection locked="0"/>
    </xf>
    <xf numFmtId="0" fontId="2" fillId="2" borderId="12" xfId="0" applyFont="1" applyFill="1" applyBorder="1" applyAlignment="1" applyProtection="1">
      <alignment horizontal="left" vertical="center"/>
      <protection locked="0"/>
    </xf>
    <xf numFmtId="0" fontId="2" fillId="0" borderId="0" xfId="0" applyFont="1" applyAlignment="1">
      <alignment horizontal="left" vertical="top"/>
    </xf>
    <xf numFmtId="0" fontId="29" fillId="3" borderId="0" xfId="0" applyFont="1" applyFill="1">
      <alignment vertical="center"/>
    </xf>
    <xf numFmtId="0" fontId="42" fillId="0" borderId="132" xfId="0" applyFont="1" applyBorder="1" applyAlignment="1">
      <alignment horizontal="center" vertical="center"/>
    </xf>
    <xf numFmtId="0" fontId="42" fillId="0" borderId="132" xfId="0" applyFont="1" applyBorder="1" applyAlignment="1">
      <alignment horizontal="center" vertical="center" wrapText="1"/>
    </xf>
    <xf numFmtId="0" fontId="42" fillId="0" borderId="0" xfId="0" applyFont="1" applyAlignment="1">
      <alignment horizontal="center" vertical="center"/>
    </xf>
    <xf numFmtId="0" fontId="42" fillId="0" borderId="132" xfId="0" applyFont="1" applyBorder="1">
      <alignment vertical="center"/>
    </xf>
    <xf numFmtId="3" fontId="42" fillId="0" borderId="132" xfId="0" applyNumberFormat="1" applyFont="1" applyBorder="1">
      <alignment vertical="center"/>
    </xf>
    <xf numFmtId="41" fontId="42" fillId="0" borderId="132" xfId="0" applyNumberFormat="1" applyFont="1" applyBorder="1">
      <alignment vertical="center"/>
    </xf>
    <xf numFmtId="0" fontId="42" fillId="0" borderId="0" xfId="0" applyFont="1">
      <alignment vertical="center"/>
    </xf>
    <xf numFmtId="12" fontId="42" fillId="0" borderId="132" xfId="0" applyNumberFormat="1" applyFont="1" applyBorder="1">
      <alignment vertical="center"/>
    </xf>
    <xf numFmtId="0" fontId="2" fillId="0" borderId="0" xfId="0" applyFont="1" applyAlignment="1" applyProtection="1">
      <alignment horizontal="right" vertical="center"/>
      <protection locked="0"/>
    </xf>
    <xf numFmtId="0" fontId="2" fillId="0" borderId="0" xfId="0" applyFont="1" applyAlignment="1">
      <alignment horizontal="center" vertical="center"/>
    </xf>
    <xf numFmtId="0" fontId="2" fillId="0" borderId="0" xfId="0" applyFont="1" applyAlignment="1">
      <alignment horizontal="left" vertical="center"/>
    </xf>
    <xf numFmtId="0" fontId="2" fillId="2" borderId="122" xfId="0" applyFont="1" applyFill="1" applyBorder="1">
      <alignment vertical="center"/>
    </xf>
    <xf numFmtId="0" fontId="5" fillId="2" borderId="127" xfId="0" applyFont="1" applyFill="1" applyBorder="1" applyAlignment="1">
      <alignment horizontal="center" vertical="center"/>
    </xf>
    <xf numFmtId="0" fontId="5" fillId="2" borderId="122" xfId="0" applyFont="1" applyFill="1" applyBorder="1" applyAlignment="1">
      <alignment horizontal="center" vertical="center" wrapText="1"/>
    </xf>
    <xf numFmtId="0" fontId="36" fillId="0" borderId="128" xfId="0" applyFont="1" applyBorder="1" applyAlignment="1" applyProtection="1">
      <alignment horizontal="center" vertical="center"/>
      <protection locked="0"/>
    </xf>
    <xf numFmtId="0" fontId="36" fillId="0" borderId="129" xfId="0" applyFont="1" applyBorder="1" applyAlignment="1" applyProtection="1">
      <alignment horizontal="center" vertical="center"/>
      <protection locked="0"/>
    </xf>
    <xf numFmtId="0" fontId="2" fillId="0" borderId="0" xfId="0" applyFont="1" applyAlignment="1">
      <alignment horizontal="right" vertical="center"/>
    </xf>
    <xf numFmtId="0" fontId="27" fillId="0" borderId="0" xfId="0" applyFont="1" applyAlignment="1">
      <alignment horizontal="center" vertical="center" wrapText="1"/>
    </xf>
    <xf numFmtId="0" fontId="20" fillId="0" borderId="0" xfId="0" applyFont="1" applyAlignment="1">
      <alignment horizontal="center" vertical="center"/>
    </xf>
    <xf numFmtId="0" fontId="2" fillId="0" borderId="4" xfId="0" applyFont="1" applyBorder="1" applyAlignment="1">
      <alignment horizontal="center" vertical="center"/>
    </xf>
    <xf numFmtId="0" fontId="2" fillId="0" borderId="2" xfId="0" applyFont="1" applyBorder="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92" xfId="0" applyFont="1" applyBorder="1" applyAlignment="1">
      <alignment horizontal="center" vertical="center"/>
    </xf>
    <xf numFmtId="0" fontId="2" fillId="0" borderId="61" xfId="0" applyFont="1" applyBorder="1" applyAlignment="1">
      <alignment horizontal="center" vertical="center"/>
    </xf>
    <xf numFmtId="0" fontId="2" fillId="2" borderId="0" xfId="0" applyFont="1" applyFill="1" applyAlignment="1">
      <alignment horizontal="left" vertical="center"/>
    </xf>
    <xf numFmtId="0" fontId="2" fillId="2" borderId="12" xfId="0" applyFont="1" applyFill="1" applyBorder="1" applyAlignment="1">
      <alignment horizontal="left" vertical="center"/>
    </xf>
    <xf numFmtId="0" fontId="4" fillId="0" borderId="0" xfId="0" applyFont="1" applyAlignment="1">
      <alignment horizontal="center" vertical="center"/>
    </xf>
    <xf numFmtId="0" fontId="3" fillId="0" borderId="0" xfId="0" applyFont="1" applyAlignment="1">
      <alignment horizontal="right" vertical="center"/>
    </xf>
    <xf numFmtId="0" fontId="35" fillId="0" borderId="0" xfId="0" applyFont="1">
      <alignment vertical="center"/>
    </xf>
    <xf numFmtId="0" fontId="35" fillId="0" borderId="0" xfId="0" applyFont="1" applyAlignment="1">
      <alignment horizontal="center" vertical="center"/>
    </xf>
    <xf numFmtId="0" fontId="3" fillId="0" borderId="0" xfId="0" applyFont="1" applyAlignment="1">
      <alignment horizontal="left" vertical="center"/>
    </xf>
    <xf numFmtId="0" fontId="4" fillId="0" borderId="0" xfId="0" applyFont="1">
      <alignment vertical="center"/>
    </xf>
    <xf numFmtId="0" fontId="9" fillId="0" borderId="0" xfId="0" applyFont="1" applyAlignment="1">
      <alignment horizontal="center" vertical="center"/>
    </xf>
    <xf numFmtId="0" fontId="21" fillId="0" borderId="0" xfId="0" applyFont="1">
      <alignment vertical="center"/>
    </xf>
    <xf numFmtId="0" fontId="2" fillId="0" borderId="0" xfId="0" applyFont="1" applyAlignment="1">
      <alignment horizontal="left" vertical="center" wrapText="1"/>
    </xf>
    <xf numFmtId="49" fontId="6" fillId="0" borderId="0" xfId="0" applyNumberFormat="1" applyFont="1" applyAlignment="1">
      <alignment horizontal="left" vertical="center" indent="1"/>
    </xf>
    <xf numFmtId="49" fontId="6" fillId="0" borderId="0" xfId="0" applyNumberFormat="1" applyFont="1" applyAlignment="1">
      <alignment horizontal="left" vertical="center"/>
    </xf>
    <xf numFmtId="49" fontId="2" fillId="0" borderId="0" xfId="0" applyNumberFormat="1" applyFont="1" applyAlignment="1">
      <alignment horizontal="left" vertical="center"/>
    </xf>
    <xf numFmtId="0" fontId="6" fillId="2" borderId="0" xfId="0" applyFont="1" applyFill="1">
      <alignment vertical="center"/>
    </xf>
    <xf numFmtId="49" fontId="2" fillId="0" borderId="0" xfId="0" applyNumberFormat="1" applyFont="1" applyAlignment="1">
      <alignment horizontal="left" vertical="center" indent="2"/>
    </xf>
    <xf numFmtId="0" fontId="8" fillId="2" borderId="0" xfId="0" applyFont="1" applyFill="1" applyAlignment="1">
      <alignment horizontal="left" vertical="center" wrapText="1"/>
    </xf>
    <xf numFmtId="180" fontId="33" fillId="0" borderId="0" xfId="0" applyNumberFormat="1" applyFont="1" applyAlignment="1">
      <alignment horizontal="center" vertical="center"/>
    </xf>
    <xf numFmtId="177" fontId="2" fillId="0" borderId="0" xfId="0" applyNumberFormat="1" applyFont="1" applyAlignment="1">
      <alignment horizontal="right" vertical="center"/>
    </xf>
    <xf numFmtId="0" fontId="18" fillId="0" borderId="0" xfId="0" applyFont="1">
      <alignment vertical="center"/>
    </xf>
    <xf numFmtId="0" fontId="13" fillId="0" borderId="0" xfId="0" applyFont="1" applyAlignment="1">
      <alignment horizontal="left" vertical="center"/>
    </xf>
    <xf numFmtId="0" fontId="2" fillId="2" borderId="0" xfId="0" applyFont="1" applyFill="1">
      <alignment vertical="center"/>
    </xf>
    <xf numFmtId="0" fontId="18" fillId="0" borderId="0" xfId="0" applyFont="1" applyAlignment="1">
      <alignment horizontal="left" vertical="center" indent="2"/>
    </xf>
    <xf numFmtId="9" fontId="6" fillId="0" borderId="0" xfId="2" applyFont="1" applyProtection="1">
      <alignment vertical="center"/>
    </xf>
    <xf numFmtId="0" fontId="2" fillId="0" borderId="0" xfId="0" applyFont="1" applyAlignment="1" applyProtection="1">
      <alignment horizontal="center" vertical="center"/>
      <protection locked="0"/>
    </xf>
    <xf numFmtId="0" fontId="39" fillId="0" borderId="0" xfId="0" applyFont="1" applyAlignment="1">
      <alignment horizontal="center" vertical="center"/>
    </xf>
    <xf numFmtId="0" fontId="5" fillId="2" borderId="121" xfId="0" applyFont="1" applyFill="1" applyBorder="1" applyAlignment="1">
      <alignment horizontal="center" vertical="center"/>
    </xf>
    <xf numFmtId="0" fontId="5" fillId="2" borderId="123" xfId="0" applyFont="1" applyFill="1" applyBorder="1" applyAlignment="1">
      <alignment horizontal="center" vertical="center"/>
    </xf>
    <xf numFmtId="0" fontId="5" fillId="2" borderId="124" xfId="0" applyFont="1" applyFill="1" applyBorder="1" applyAlignment="1">
      <alignment horizontal="center" vertical="center"/>
    </xf>
    <xf numFmtId="0" fontId="5" fillId="0" borderId="121" xfId="0" applyFont="1" applyBorder="1" applyAlignment="1">
      <alignment horizontal="center" vertical="center" wrapText="1"/>
    </xf>
    <xf numFmtId="0" fontId="5" fillId="2" borderId="122" xfId="0" applyFont="1" applyFill="1" applyBorder="1" applyAlignment="1">
      <alignment horizontal="center" vertical="center" wrapText="1"/>
    </xf>
    <xf numFmtId="0" fontId="40" fillId="0" borderId="124" xfId="0" applyFont="1" applyBorder="1" applyAlignment="1">
      <alignment horizontal="left" vertical="center" wrapText="1" indent="1"/>
    </xf>
    <xf numFmtId="0" fontId="5" fillId="0" borderId="121" xfId="0" applyFont="1" applyBorder="1" applyAlignment="1">
      <alignment horizontal="left" vertical="center" indent="1"/>
    </xf>
    <xf numFmtId="0" fontId="40" fillId="0" borderId="121" xfId="0" applyFont="1" applyBorder="1" applyAlignment="1">
      <alignment horizontal="left" vertical="center" indent="1"/>
    </xf>
    <xf numFmtId="0" fontId="5" fillId="0" borderId="124" xfId="0" applyFont="1" applyBorder="1" applyAlignment="1">
      <alignment horizontal="left" vertical="center" wrapText="1" indent="1"/>
    </xf>
    <xf numFmtId="0" fontId="5" fillId="0" borderId="121" xfId="0" applyFont="1" applyBorder="1" applyAlignment="1">
      <alignment horizontal="center" vertical="center"/>
    </xf>
    <xf numFmtId="0" fontId="5" fillId="2" borderId="125" xfId="0" applyFont="1" applyFill="1" applyBorder="1" applyAlignment="1">
      <alignment horizontal="center" vertical="center" wrapText="1"/>
    </xf>
    <xf numFmtId="0" fontId="5" fillId="2" borderId="126" xfId="0" applyFont="1" applyFill="1" applyBorder="1" applyAlignment="1">
      <alignment horizontal="center" vertical="center" wrapText="1"/>
    </xf>
    <xf numFmtId="0" fontId="8" fillId="0" borderId="0" xfId="0" applyFont="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0" xfId="0" applyFont="1" applyAlignment="1">
      <alignment horizontal="center" vertical="center"/>
    </xf>
    <xf numFmtId="0" fontId="2" fillId="0" borderId="12" xfId="0" applyFont="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3" fillId="0" borderId="56" xfId="0" applyFont="1" applyBorder="1" applyAlignment="1" applyProtection="1">
      <alignment horizontal="left" vertical="center"/>
      <protection locked="0"/>
    </xf>
    <xf numFmtId="0" fontId="3" fillId="0" borderId="57" xfId="0" applyFont="1" applyBorder="1" applyAlignment="1" applyProtection="1">
      <alignment horizontal="left" vertical="center"/>
      <protection locked="0"/>
    </xf>
    <xf numFmtId="0" fontId="2" fillId="0" borderId="60"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21" xfId="0" applyFont="1" applyBorder="1" applyAlignment="1">
      <alignment horizontal="center" vertical="center"/>
    </xf>
    <xf numFmtId="0" fontId="2" fillId="0" borderId="24"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9" fillId="0" borderId="0" xfId="0" applyFont="1" applyAlignment="1">
      <alignment horizontal="center" wrapText="1"/>
    </xf>
    <xf numFmtId="0" fontId="9" fillId="0" borderId="0" xfId="0" applyFont="1" applyAlignment="1">
      <alignment horizontal="center"/>
    </xf>
    <xf numFmtId="0" fontId="2" fillId="0" borderId="0" xfId="0" applyFont="1" applyAlignment="1">
      <alignment horizontal="left" vertical="center"/>
    </xf>
    <xf numFmtId="0" fontId="2" fillId="0" borderId="0" xfId="0" applyFont="1" applyAlignment="1" applyProtection="1">
      <alignment horizontal="right" vertical="center"/>
      <protection locked="0"/>
    </xf>
    <xf numFmtId="0" fontId="2" fillId="0" borderId="0" xfId="0" applyFont="1" applyAlignment="1">
      <alignment horizontal="right" vertical="center"/>
    </xf>
    <xf numFmtId="0" fontId="20" fillId="0" borderId="0" xfId="0" applyFont="1" applyAlignment="1">
      <alignment horizontal="center" vertical="center"/>
    </xf>
    <xf numFmtId="0" fontId="27" fillId="0" borderId="0" xfId="0" applyFont="1" applyAlignment="1">
      <alignment horizontal="center" vertical="center" wrapText="1"/>
    </xf>
    <xf numFmtId="0" fontId="2" fillId="0" borderId="44" xfId="0" applyFont="1" applyBorder="1" applyAlignment="1">
      <alignment horizontal="left" vertical="center"/>
    </xf>
    <xf numFmtId="0" fontId="2" fillId="0" borderId="105"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105" xfId="0" applyFont="1" applyBorder="1" applyAlignment="1">
      <alignment horizontal="left" vertical="center"/>
    </xf>
    <xf numFmtId="0" fontId="9" fillId="0" borderId="0" xfId="0" applyFont="1" applyAlignment="1">
      <alignment horizontal="center" vertical="top" wrapText="1"/>
    </xf>
    <xf numFmtId="0" fontId="9" fillId="0" borderId="0" xfId="0" applyFont="1" applyAlignment="1">
      <alignment horizontal="center" vertical="top"/>
    </xf>
    <xf numFmtId="0" fontId="38" fillId="0" borderId="0" xfId="0" applyFont="1" applyAlignment="1">
      <alignment horizontal="center" vertical="center"/>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1" xfId="0" applyFont="1" applyBorder="1" applyAlignment="1" applyProtection="1">
      <alignment horizontal="right" vertical="center"/>
      <protection locked="0"/>
    </xf>
    <xf numFmtId="0" fontId="2" fillId="0" borderId="2" xfId="0" applyFont="1" applyBorder="1" applyAlignment="1" applyProtection="1">
      <alignment horizontal="right" vertical="center"/>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41" fontId="2" fillId="0" borderId="1" xfId="0" applyNumberFormat="1" applyFont="1" applyBorder="1" applyAlignment="1" applyProtection="1">
      <alignment horizontal="right" vertical="center"/>
      <protection locked="0"/>
    </xf>
    <xf numFmtId="41" fontId="2" fillId="0" borderId="2" xfId="0" applyNumberFormat="1" applyFont="1" applyBorder="1" applyAlignment="1" applyProtection="1">
      <alignment horizontal="right" vertical="center"/>
      <protection locked="0"/>
    </xf>
    <xf numFmtId="0" fontId="2" fillId="0" borderId="11" xfId="0" applyFont="1" applyBorder="1" applyAlignment="1">
      <alignment horizontal="left"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23" fillId="0" borderId="1" xfId="1"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3" fontId="2" fillId="0" borderId="23" xfId="0" applyNumberFormat="1" applyFont="1" applyBorder="1" applyAlignment="1">
      <alignment horizontal="right" vertical="center"/>
    </xf>
    <xf numFmtId="3" fontId="2" fillId="0" borderId="21" xfId="0" applyNumberFormat="1" applyFont="1" applyBorder="1" applyAlignment="1">
      <alignment horizontal="right" vertical="center"/>
    </xf>
    <xf numFmtId="0" fontId="2" fillId="0" borderId="10" xfId="0" applyFont="1" applyBorder="1" applyAlignment="1" applyProtection="1">
      <alignment horizontal="left" vertical="center"/>
      <protection locked="0"/>
    </xf>
    <xf numFmtId="0" fontId="2" fillId="2" borderId="10" xfId="0" applyFont="1" applyFill="1" applyBorder="1" applyAlignment="1">
      <alignment horizontal="center" vertical="center"/>
    </xf>
    <xf numFmtId="0" fontId="2" fillId="0" borderId="0" xfId="0" applyFont="1" applyAlignment="1">
      <alignment horizontal="left"/>
    </xf>
    <xf numFmtId="0" fontId="3" fillId="2" borderId="47" xfId="0" applyFont="1" applyFill="1" applyBorder="1" applyAlignment="1">
      <alignment horizontal="center" vertical="center"/>
    </xf>
    <xf numFmtId="0" fontId="3" fillId="0" borderId="47" xfId="0" applyFont="1" applyBorder="1" applyAlignment="1" applyProtection="1">
      <alignment horizontal="left" vertical="center"/>
      <protection locked="0"/>
    </xf>
    <xf numFmtId="0" fontId="2" fillId="2" borderId="4" xfId="0" applyFont="1" applyFill="1" applyBorder="1" applyAlignment="1">
      <alignment horizontal="center" vertical="center" wrapText="1"/>
    </xf>
    <xf numFmtId="176" fontId="2" fillId="0" borderId="1" xfId="0" applyNumberFormat="1" applyFont="1" applyBorder="1" applyAlignment="1" applyProtection="1">
      <alignment horizontal="right" vertical="center"/>
      <protection locked="0"/>
    </xf>
    <xf numFmtId="176" fontId="2" fillId="0" borderId="2" xfId="0" applyNumberFormat="1" applyFont="1" applyBorder="1" applyAlignment="1" applyProtection="1">
      <alignment horizontal="right" vertical="center"/>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3" fontId="2" fillId="0" borderId="1" xfId="0" applyNumberFormat="1" applyFont="1" applyBorder="1" applyAlignment="1" applyProtection="1">
      <alignment horizontal="right" vertical="center"/>
      <protection locked="0"/>
    </xf>
    <xf numFmtId="3" fontId="2" fillId="0" borderId="2" xfId="0" applyNumberFormat="1" applyFont="1" applyBorder="1" applyAlignment="1" applyProtection="1">
      <alignment horizontal="right" vertical="center"/>
      <protection locked="0"/>
    </xf>
    <xf numFmtId="0" fontId="2" fillId="2" borderId="31" xfId="0" applyFont="1" applyFill="1" applyBorder="1" applyAlignment="1">
      <alignment horizontal="center" vertical="center" wrapText="1"/>
    </xf>
    <xf numFmtId="0" fontId="2" fillId="2" borderId="31" xfId="0" applyFont="1" applyFill="1" applyBorder="1" applyAlignment="1">
      <alignment horizontal="center" vertical="center"/>
    </xf>
    <xf numFmtId="0" fontId="27" fillId="0" borderId="0" xfId="0" applyFont="1" applyAlignment="1">
      <alignment horizontal="center" vertical="center"/>
    </xf>
    <xf numFmtId="0" fontId="12" fillId="0" borderId="0" xfId="0" applyFont="1" applyAlignment="1">
      <alignment horizontal="center" vertical="center"/>
    </xf>
    <xf numFmtId="0" fontId="5" fillId="0" borderId="105" xfId="0" applyFont="1" applyBorder="1" applyAlignment="1">
      <alignment horizontal="center" vertical="center"/>
    </xf>
    <xf numFmtId="0" fontId="5" fillId="0" borderId="105" xfId="0" applyFont="1" applyBorder="1" applyAlignment="1">
      <alignment horizontal="left" vertical="center"/>
    </xf>
    <xf numFmtId="0" fontId="2" fillId="0" borderId="11"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7" fillId="0" borderId="27"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2" borderId="45" xfId="0" applyFont="1" applyFill="1" applyBorder="1" applyAlignment="1">
      <alignment horizontal="center" vertical="center" wrapText="1"/>
    </xf>
    <xf numFmtId="0" fontId="2" fillId="2" borderId="45" xfId="0" applyFont="1" applyFill="1" applyBorder="1" applyAlignment="1">
      <alignment horizontal="center" vertical="center"/>
    </xf>
    <xf numFmtId="0" fontId="2" fillId="0" borderId="4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7" fillId="0" borderId="37"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8" fillId="0" borderId="11" xfId="0" applyFont="1" applyBorder="1" applyAlignment="1">
      <alignment horizontal="left" vertical="center" wrapText="1"/>
    </xf>
    <xf numFmtId="0" fontId="5" fillId="0" borderId="0" xfId="0" applyFont="1" applyAlignment="1">
      <alignment horizontal="left" vertical="center"/>
    </xf>
    <xf numFmtId="0" fontId="2" fillId="2" borderId="48" xfId="0" applyFont="1" applyFill="1" applyBorder="1" applyAlignment="1">
      <alignment horizontal="left" vertical="center"/>
    </xf>
    <xf numFmtId="0" fontId="2" fillId="0" borderId="51" xfId="0" applyFont="1" applyBorder="1" applyAlignment="1" applyProtection="1">
      <alignment horizontal="left" vertical="top" wrapText="1"/>
      <protection locked="0"/>
    </xf>
    <xf numFmtId="0" fontId="2" fillId="0" borderId="52" xfId="0" applyFont="1" applyBorder="1" applyAlignment="1" applyProtection="1">
      <alignment horizontal="left" vertical="top" wrapText="1"/>
      <protection locked="0"/>
    </xf>
    <xf numFmtId="0" fontId="2" fillId="0" borderId="53" xfId="0" applyFont="1" applyBorder="1" applyAlignment="1" applyProtection="1">
      <alignment horizontal="left" vertical="top" wrapText="1"/>
      <protection locked="0"/>
    </xf>
    <xf numFmtId="0" fontId="2" fillId="2" borderId="56"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58" xfId="0" applyFont="1" applyFill="1" applyBorder="1" applyAlignment="1">
      <alignment horizontal="left" vertical="center" wrapText="1"/>
    </xf>
    <xf numFmtId="0" fontId="2" fillId="0" borderId="46"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8" fillId="0" borderId="0" xfId="0" applyFont="1" applyAlignment="1">
      <alignment horizontal="center" vertical="center"/>
    </xf>
    <xf numFmtId="0" fontId="2" fillId="2" borderId="10"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46" xfId="0" applyFont="1" applyBorder="1" applyAlignment="1" applyProtection="1">
      <alignment horizontal="left" vertical="center" wrapText="1"/>
      <protection locked="0"/>
    </xf>
    <xf numFmtId="0" fontId="2" fillId="0" borderId="6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63" xfId="0" applyFont="1" applyBorder="1" applyAlignment="1" applyProtection="1">
      <alignment horizontal="right" vertical="center" wrapText="1"/>
      <protection locked="0"/>
    </xf>
    <xf numFmtId="0" fontId="2" fillId="0" borderId="64" xfId="0" applyFont="1" applyBorder="1" applyAlignment="1" applyProtection="1">
      <alignment horizontal="right" vertical="center" wrapText="1"/>
      <protection locked="0"/>
    </xf>
    <xf numFmtId="0" fontId="2" fillId="0" borderId="59" xfId="0" applyFont="1" applyBorder="1" applyAlignment="1" applyProtection="1">
      <alignment horizontal="right" vertical="center" wrapText="1"/>
      <protection locked="0"/>
    </xf>
    <xf numFmtId="0" fontId="2" fillId="0" borderId="61" xfId="0" applyFont="1" applyBorder="1" applyAlignment="1" applyProtection="1">
      <alignment horizontal="right" vertical="center" wrapText="1"/>
      <protection locked="0"/>
    </xf>
    <xf numFmtId="0" fontId="2" fillId="0" borderId="46" xfId="0" applyFont="1" applyBorder="1" applyAlignment="1" applyProtection="1">
      <alignment horizontal="right" vertical="center" wrapText="1"/>
      <protection locked="0"/>
    </xf>
    <xf numFmtId="0" fontId="2" fillId="0" borderId="9" xfId="0" applyFont="1" applyBorder="1" applyAlignment="1" applyProtection="1">
      <alignment horizontal="right" vertical="center" wrapText="1"/>
      <protection locked="0"/>
    </xf>
    <xf numFmtId="0" fontId="2" fillId="0" borderId="31" xfId="0" applyFont="1" applyBorder="1" applyAlignment="1" applyProtection="1">
      <alignment horizontal="right" vertical="center" wrapText="1"/>
      <protection locked="0"/>
    </xf>
    <xf numFmtId="0" fontId="2" fillId="0" borderId="3" xfId="0" applyFont="1" applyBorder="1" applyAlignment="1" applyProtection="1">
      <alignment horizontal="right" vertical="center" wrapText="1"/>
      <protection locked="0"/>
    </xf>
    <xf numFmtId="0" fontId="2" fillId="0" borderId="10" xfId="0" applyFont="1" applyBorder="1" applyAlignment="1" applyProtection="1">
      <alignment horizontal="right" vertical="center" wrapText="1"/>
      <protection locked="0"/>
    </xf>
    <xf numFmtId="0" fontId="2" fillId="2" borderId="48" xfId="0" applyFont="1" applyFill="1" applyBorder="1" applyAlignment="1">
      <alignment horizontal="center" vertical="center"/>
    </xf>
    <xf numFmtId="0" fontId="2" fillId="0" borderId="48" xfId="0" applyFont="1" applyBorder="1" applyAlignment="1" applyProtection="1">
      <alignment horizontal="left" vertical="center" wrapText="1"/>
      <protection locked="0"/>
    </xf>
    <xf numFmtId="0" fontId="2" fillId="0" borderId="45" xfId="0" applyFont="1" applyBorder="1" applyAlignment="1" applyProtection="1">
      <alignment horizontal="left" vertical="center" wrapText="1"/>
      <protection locked="0"/>
    </xf>
    <xf numFmtId="0" fontId="2" fillId="0" borderId="31" xfId="0" applyFont="1" applyBorder="1" applyAlignment="1" applyProtection="1">
      <alignment horizontal="left" vertical="top" wrapText="1"/>
      <protection locked="0"/>
    </xf>
    <xf numFmtId="0" fontId="2" fillId="0" borderId="60" xfId="0" applyFont="1" applyBorder="1" applyAlignment="1" applyProtection="1">
      <alignment horizontal="right" vertical="center"/>
      <protection locked="0"/>
    </xf>
    <xf numFmtId="0" fontId="2" fillId="0" borderId="92" xfId="0" applyFont="1" applyBorder="1" applyAlignment="1" applyProtection="1">
      <alignment horizontal="right" vertical="center"/>
      <protection locked="0"/>
    </xf>
    <xf numFmtId="0" fontId="2" fillId="0" borderId="13" xfId="0" applyFont="1" applyBorder="1" applyAlignment="1" applyProtection="1">
      <alignment horizontal="right" vertical="center"/>
      <protection locked="0"/>
    </xf>
    <xf numFmtId="0" fontId="2" fillId="0" borderId="14" xfId="0" applyFont="1" applyBorder="1" applyAlignment="1" applyProtection="1">
      <alignment horizontal="right" vertical="center"/>
      <protection locked="0"/>
    </xf>
    <xf numFmtId="3" fontId="2" fillId="0" borderId="45" xfId="0" applyNumberFormat="1" applyFont="1" applyBorder="1" applyAlignment="1" applyProtection="1">
      <alignment horizontal="right" vertical="center"/>
      <protection locked="0"/>
    </xf>
    <xf numFmtId="3" fontId="2" fillId="0" borderId="13" xfId="0" applyNumberFormat="1" applyFont="1" applyBorder="1" applyAlignment="1" applyProtection="1">
      <alignment horizontal="right" vertical="center"/>
      <protection locked="0"/>
    </xf>
    <xf numFmtId="3" fontId="2" fillId="0" borderId="68" xfId="0" applyNumberFormat="1" applyFont="1" applyBorder="1" applyAlignment="1" applyProtection="1">
      <alignment horizontal="right" vertical="center"/>
      <protection locked="0"/>
    </xf>
    <xf numFmtId="3" fontId="2" fillId="0" borderId="15" xfId="0" applyNumberFormat="1" applyFont="1" applyBorder="1" applyAlignment="1" applyProtection="1">
      <alignment horizontal="right" vertical="center"/>
      <protection locked="0"/>
    </xf>
    <xf numFmtId="0" fontId="2" fillId="2" borderId="45" xfId="0" applyFont="1" applyFill="1" applyBorder="1" applyAlignment="1">
      <alignment horizontal="left" vertical="center"/>
    </xf>
    <xf numFmtId="0" fontId="11" fillId="0" borderId="0" xfId="0" applyFont="1" applyAlignment="1">
      <alignment horizontal="left" vertical="top" indent="2"/>
    </xf>
    <xf numFmtId="3" fontId="2" fillId="0" borderId="45" xfId="0" applyNumberFormat="1" applyFont="1" applyBorder="1" applyAlignment="1">
      <alignment horizontal="right" vertical="center"/>
    </xf>
    <xf numFmtId="3" fontId="2" fillId="0" borderId="13" xfId="0" applyNumberFormat="1" applyFont="1" applyBorder="1" applyAlignment="1">
      <alignment horizontal="right" vertical="center"/>
    </xf>
    <xf numFmtId="3" fontId="2" fillId="0" borderId="68" xfId="0" applyNumberFormat="1" applyFont="1" applyBorder="1" applyAlignment="1">
      <alignment horizontal="right" vertical="center"/>
    </xf>
    <xf numFmtId="3" fontId="2" fillId="0" borderId="15" xfId="0" applyNumberFormat="1" applyFont="1" applyBorder="1" applyAlignment="1">
      <alignment horizontal="right" vertical="center"/>
    </xf>
    <xf numFmtId="0" fontId="2" fillId="2" borderId="62" xfId="0" applyFont="1" applyFill="1" applyBorder="1" applyAlignment="1">
      <alignment horizontal="center" vertical="center"/>
    </xf>
    <xf numFmtId="0" fontId="2" fillId="0" borderId="38" xfId="0" applyFont="1" applyBorder="1" applyAlignment="1" applyProtection="1">
      <alignment horizontal="right" vertical="center"/>
      <protection locked="0"/>
    </xf>
    <xf numFmtId="0" fontId="2" fillId="0" borderId="67" xfId="0" applyFont="1" applyBorder="1" applyAlignment="1" applyProtection="1">
      <alignment horizontal="right" vertical="center"/>
      <protection locked="0"/>
    </xf>
    <xf numFmtId="0" fontId="2" fillId="0" borderId="53" xfId="0" applyFont="1" applyBorder="1" applyAlignment="1" applyProtection="1">
      <alignment horizontal="right" vertical="center"/>
      <protection locked="0"/>
    </xf>
    <xf numFmtId="0" fontId="2" fillId="0" borderId="49" xfId="0" applyFont="1" applyBorder="1" applyAlignment="1" applyProtection="1">
      <alignment horizontal="right" vertical="center"/>
      <protection locked="0"/>
    </xf>
    <xf numFmtId="0" fontId="2" fillId="0" borderId="54"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55" xfId="0" applyFont="1" applyBorder="1" applyAlignment="1" applyProtection="1">
      <alignment horizontal="left" vertical="top" wrapText="1"/>
      <protection locked="0"/>
    </xf>
    <xf numFmtId="0" fontId="2" fillId="0" borderId="52" xfId="0" applyFont="1" applyBorder="1" applyAlignment="1" applyProtection="1">
      <alignment horizontal="left" vertical="top"/>
      <protection locked="0"/>
    </xf>
    <xf numFmtId="0" fontId="2" fillId="0" borderId="53" xfId="0" applyFont="1" applyBorder="1" applyAlignment="1" applyProtection="1">
      <alignment horizontal="left" vertical="top"/>
      <protection locked="0"/>
    </xf>
    <xf numFmtId="0" fontId="2" fillId="0" borderId="54"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55" xfId="0" applyFont="1" applyBorder="1" applyAlignment="1" applyProtection="1">
      <alignment horizontal="left" vertical="top"/>
      <protection locked="0"/>
    </xf>
    <xf numFmtId="0" fontId="2" fillId="2" borderId="31" xfId="0" applyFont="1" applyFill="1" applyBorder="1" applyAlignment="1">
      <alignment horizontal="left" vertical="center"/>
    </xf>
    <xf numFmtId="177" fontId="2" fillId="0" borderId="31" xfId="0" applyNumberFormat="1" applyFont="1" applyBorder="1" applyAlignment="1">
      <alignment horizontal="right" vertical="center"/>
    </xf>
    <xf numFmtId="177" fontId="2" fillId="0" borderId="7" xfId="0" applyNumberFormat="1" applyFont="1" applyBorder="1" applyAlignment="1">
      <alignment horizontal="right" vertical="center"/>
    </xf>
    <xf numFmtId="177" fontId="2" fillId="2" borderId="69" xfId="0" applyNumberFormat="1" applyFont="1" applyFill="1" applyBorder="1" applyAlignment="1">
      <alignment horizontal="center" vertical="center"/>
    </xf>
    <xf numFmtId="177" fontId="2" fillId="2" borderId="46" xfId="0" applyNumberFormat="1" applyFont="1" applyFill="1" applyBorder="1" applyAlignment="1">
      <alignment horizontal="center" vertical="center"/>
    </xf>
    <xf numFmtId="177" fontId="2" fillId="2" borderId="70" xfId="0" applyNumberFormat="1" applyFont="1" applyFill="1" applyBorder="1" applyAlignment="1">
      <alignment horizontal="center" vertical="center"/>
    </xf>
    <xf numFmtId="177" fontId="2" fillId="0" borderId="9" xfId="0" applyNumberFormat="1" applyFont="1" applyBorder="1" applyAlignment="1">
      <alignment horizontal="right" vertical="center"/>
    </xf>
    <xf numFmtId="177" fontId="2" fillId="0" borderId="45" xfId="0" applyNumberFormat="1" applyFont="1" applyBorder="1" applyAlignment="1">
      <alignment horizontal="right" vertical="center"/>
    </xf>
    <xf numFmtId="177" fontId="2" fillId="0" borderId="13" xfId="0" applyNumberFormat="1" applyFont="1" applyBorder="1" applyAlignment="1">
      <alignment horizontal="right" vertical="center"/>
    </xf>
    <xf numFmtId="177" fontId="2" fillId="0" borderId="68" xfId="0" applyNumberFormat="1" applyFont="1" applyBorder="1" applyAlignment="1">
      <alignment horizontal="right" vertical="center"/>
    </xf>
    <xf numFmtId="177" fontId="2" fillId="0" borderId="15" xfId="0" applyNumberFormat="1" applyFont="1" applyBorder="1" applyAlignment="1">
      <alignment horizontal="right" vertical="center"/>
    </xf>
    <xf numFmtId="177" fontId="2" fillId="0" borderId="50" xfId="0" applyNumberFormat="1" applyFont="1" applyBorder="1" applyAlignment="1">
      <alignment horizontal="right" vertical="center"/>
    </xf>
    <xf numFmtId="177" fontId="2" fillId="0" borderId="91" xfId="0" applyNumberFormat="1" applyFont="1" applyBorder="1" applyAlignment="1">
      <alignment horizontal="right" vertical="center"/>
    </xf>
    <xf numFmtId="0" fontId="29" fillId="3" borderId="0" xfId="0" applyFont="1" applyFill="1" applyAlignment="1">
      <alignment horizontal="center" vertical="center"/>
    </xf>
    <xf numFmtId="0" fontId="2" fillId="0" borderId="37"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0" fontId="2" fillId="2" borderId="37"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8" xfId="0" applyFont="1" applyFill="1" applyBorder="1" applyAlignment="1">
      <alignment horizontal="center" vertical="center"/>
    </xf>
    <xf numFmtId="3" fontId="6" fillId="2" borderId="130" xfId="0" applyNumberFormat="1" applyFont="1" applyFill="1" applyBorder="1" applyAlignment="1">
      <alignment horizontal="center" vertical="center" wrapText="1"/>
    </xf>
    <xf numFmtId="3" fontId="6" fillId="2" borderId="2" xfId="0" applyNumberFormat="1" applyFont="1" applyFill="1" applyBorder="1" applyAlignment="1">
      <alignment horizontal="center" vertical="center"/>
    </xf>
    <xf numFmtId="3" fontId="6" fillId="2" borderId="131" xfId="0" applyNumberFormat="1" applyFont="1" applyFill="1" applyBorder="1" applyAlignment="1">
      <alignment horizontal="center" vertical="center"/>
    </xf>
    <xf numFmtId="3" fontId="3" fillId="2" borderId="8" xfId="0" applyNumberFormat="1" applyFont="1" applyFill="1" applyBorder="1" applyAlignment="1">
      <alignment horizontal="right" vertical="center"/>
    </xf>
    <xf numFmtId="3" fontId="3" fillId="2" borderId="39" xfId="0" applyNumberFormat="1" applyFont="1" applyFill="1" applyBorder="1" applyAlignment="1">
      <alignment horizontal="right" vertical="center"/>
    </xf>
    <xf numFmtId="0" fontId="2" fillId="0" borderId="66" xfId="0" applyFont="1" applyBorder="1" applyAlignment="1" applyProtection="1">
      <alignment horizontal="left" vertical="center"/>
      <protection locked="0"/>
    </xf>
    <xf numFmtId="0" fontId="2" fillId="0" borderId="68" xfId="0" applyFont="1" applyBorder="1" applyAlignment="1" applyProtection="1">
      <alignment horizontal="left" vertical="center"/>
      <protection locked="0"/>
    </xf>
    <xf numFmtId="0" fontId="4" fillId="0" borderId="71"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72" xfId="0" applyFont="1" applyBorder="1" applyAlignment="1" applyProtection="1">
      <alignment horizontal="center" vertical="center"/>
      <protection locked="0"/>
    </xf>
    <xf numFmtId="0" fontId="2" fillId="0" borderId="75"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4" fillId="0" borderId="75" xfId="0" applyFont="1" applyBorder="1" applyAlignment="1" applyProtection="1">
      <alignment horizontal="center" vertical="center"/>
      <protection locked="0"/>
    </xf>
    <xf numFmtId="0" fontId="4" fillId="0" borderId="74" xfId="0" applyFont="1" applyBorder="1" applyAlignment="1" applyProtection="1">
      <alignment horizontal="center" vertical="center"/>
      <protection locked="0"/>
    </xf>
    <xf numFmtId="0" fontId="4" fillId="0" borderId="76" xfId="0" applyFont="1" applyBorder="1" applyAlignment="1" applyProtection="1">
      <alignment horizontal="center" vertical="center"/>
      <protection locked="0"/>
    </xf>
    <xf numFmtId="3" fontId="2" fillId="2" borderId="28" xfId="0" applyNumberFormat="1" applyFont="1" applyFill="1" applyBorder="1" applyAlignment="1">
      <alignment horizontal="right" vertical="center"/>
    </xf>
    <xf numFmtId="3" fontId="2" fillId="2" borderId="8" xfId="0" applyNumberFormat="1" applyFont="1" applyFill="1" applyBorder="1" applyAlignment="1">
      <alignment horizontal="right" vertical="center"/>
    </xf>
    <xf numFmtId="3" fontId="2" fillId="2" borderId="39" xfId="0" applyNumberFormat="1" applyFont="1" applyFill="1" applyBorder="1" applyAlignment="1">
      <alignment horizontal="right" vertical="center"/>
    </xf>
    <xf numFmtId="3" fontId="2" fillId="0" borderId="37" xfId="0" applyNumberFormat="1" applyFont="1" applyBorder="1" applyAlignment="1" applyProtection="1">
      <alignment horizontal="right" vertical="center"/>
      <protection locked="0"/>
    </xf>
    <xf numFmtId="3" fontId="2" fillId="0" borderId="14" xfId="0" applyNumberFormat="1" applyFont="1" applyBorder="1" applyAlignment="1" applyProtection="1">
      <alignment horizontal="right" vertical="center"/>
      <protection locked="0"/>
    </xf>
    <xf numFmtId="3" fontId="2" fillId="0" borderId="38" xfId="0" applyNumberFormat="1" applyFont="1" applyBorder="1" applyAlignment="1" applyProtection="1">
      <alignment horizontal="right" vertical="center"/>
      <protection locked="0"/>
    </xf>
    <xf numFmtId="0" fontId="2" fillId="2" borderId="11" xfId="0" applyFont="1" applyFill="1" applyBorder="1" applyAlignment="1">
      <alignment horizontal="center" vertical="center" wrapText="1"/>
    </xf>
    <xf numFmtId="0" fontId="2" fillId="2" borderId="0" xfId="0" applyFont="1" applyFill="1" applyAlignment="1">
      <alignment horizontal="center" vertical="center"/>
    </xf>
    <xf numFmtId="0" fontId="2" fillId="2" borderId="12"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1"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43" fillId="3" borderId="0" xfId="0" applyFont="1" applyFill="1" applyAlignment="1">
      <alignment horizontal="left" vertical="center" indent="1"/>
    </xf>
    <xf numFmtId="3" fontId="3" fillId="2" borderId="0" xfId="0" applyNumberFormat="1" applyFont="1" applyFill="1" applyAlignment="1">
      <alignment horizontal="right" vertical="center"/>
    </xf>
    <xf numFmtId="3" fontId="3" fillId="2" borderId="107" xfId="0" applyNumberFormat="1" applyFont="1" applyFill="1" applyBorder="1" applyAlignment="1">
      <alignment horizontal="right" vertical="center"/>
    </xf>
    <xf numFmtId="3" fontId="2" fillId="2" borderId="27" xfId="0" applyNumberFormat="1" applyFont="1" applyFill="1" applyBorder="1" applyAlignment="1">
      <alignment horizontal="right" vertical="center"/>
    </xf>
    <xf numFmtId="3" fontId="2" fillId="2" borderId="0" xfId="0" applyNumberFormat="1" applyFont="1" applyFill="1" applyAlignment="1">
      <alignment horizontal="right" vertical="center"/>
    </xf>
    <xf numFmtId="3" fontId="2" fillId="2" borderId="107" xfId="0" applyNumberFormat="1" applyFont="1" applyFill="1" applyBorder="1" applyAlignment="1">
      <alignment horizontal="right" vertical="center"/>
    </xf>
    <xf numFmtId="0" fontId="17" fillId="0" borderId="11" xfId="0" applyFont="1" applyBorder="1" applyAlignment="1">
      <alignment horizontal="left" vertical="center" wrapText="1"/>
    </xf>
    <xf numFmtId="0" fontId="2" fillId="0" borderId="65" xfId="0" applyFont="1" applyBorder="1" applyAlignment="1" applyProtection="1">
      <alignment horizontal="left" vertical="center"/>
      <protection locked="0"/>
    </xf>
    <xf numFmtId="0" fontId="2" fillId="2" borderId="75"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6" xfId="0" applyFont="1" applyFill="1" applyBorder="1" applyAlignment="1">
      <alignment horizontal="center" vertical="center"/>
    </xf>
    <xf numFmtId="0" fontId="2" fillId="0" borderId="13"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3" fontId="2" fillId="0" borderId="27" xfId="0" applyNumberFormat="1" applyFont="1" applyBorder="1" applyAlignment="1" applyProtection="1">
      <alignment horizontal="right" vertical="center"/>
      <protection locked="0"/>
    </xf>
    <xf numFmtId="3" fontId="2" fillId="0" borderId="0" xfId="0" applyNumberFormat="1" applyFont="1" applyAlignment="1" applyProtection="1">
      <alignment horizontal="right" vertical="center"/>
      <protection locked="0"/>
    </xf>
    <xf numFmtId="3" fontId="2" fillId="0" borderId="107" xfId="0" applyNumberFormat="1" applyFont="1" applyBorder="1" applyAlignment="1" applyProtection="1">
      <alignment horizontal="right" vertical="center"/>
      <protection locked="0"/>
    </xf>
    <xf numFmtId="0" fontId="4" fillId="0" borderId="27"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07" xfId="0" applyFont="1" applyBorder="1" applyAlignment="1" applyProtection="1">
      <alignment horizontal="center" vertical="center"/>
      <protection locked="0"/>
    </xf>
    <xf numFmtId="0" fontId="2" fillId="0" borderId="27" xfId="0" applyFont="1" applyBorder="1" applyAlignment="1" applyProtection="1">
      <alignment horizontal="left" vertical="center"/>
      <protection locked="0"/>
    </xf>
    <xf numFmtId="0" fontId="2" fillId="0" borderId="107" xfId="0" applyFont="1" applyBorder="1" applyAlignment="1" applyProtection="1">
      <alignment horizontal="left" vertical="center"/>
      <protection locked="0"/>
    </xf>
    <xf numFmtId="0" fontId="17" fillId="0" borderId="25" xfId="0" applyFont="1" applyBorder="1" applyAlignment="1">
      <alignment horizontal="left" vertical="center" wrapText="1"/>
    </xf>
    <xf numFmtId="12" fontId="2" fillId="2" borderId="94" xfId="0" applyNumberFormat="1" applyFont="1" applyFill="1" applyBorder="1" applyAlignment="1">
      <alignment horizontal="left" vertical="center" indent="1"/>
    </xf>
    <xf numFmtId="12" fontId="2" fillId="2" borderId="97" xfId="0" applyNumberFormat="1" applyFont="1" applyFill="1" applyBorder="1" applyAlignment="1">
      <alignment horizontal="left" vertical="center" indent="1"/>
    </xf>
    <xf numFmtId="0" fontId="2" fillId="0" borderId="78" xfId="0" applyFont="1" applyBorder="1" applyAlignment="1" applyProtection="1">
      <alignment horizontal="left" vertical="center"/>
      <protection locked="0"/>
    </xf>
    <xf numFmtId="0" fontId="2" fillId="0" borderId="57"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93" xfId="0" applyFont="1" applyFill="1" applyBorder="1" applyAlignment="1">
      <alignment horizontal="center" vertical="center"/>
    </xf>
    <xf numFmtId="0" fontId="2" fillId="2" borderId="94" xfId="0" applyFont="1" applyFill="1" applyBorder="1" applyAlignment="1">
      <alignment horizontal="center" vertical="center"/>
    </xf>
    <xf numFmtId="0" fontId="2" fillId="2" borderId="96" xfId="0" applyFont="1" applyFill="1" applyBorder="1" applyAlignment="1">
      <alignment horizontal="center" vertical="center"/>
    </xf>
    <xf numFmtId="3" fontId="2" fillId="0" borderId="75" xfId="0" applyNumberFormat="1" applyFont="1" applyBorder="1" applyAlignment="1" applyProtection="1">
      <alignment horizontal="right" vertical="center"/>
      <protection locked="0"/>
    </xf>
    <xf numFmtId="3" fontId="2" fillId="0" borderId="74" xfId="0" applyNumberFormat="1" applyFont="1" applyBorder="1" applyAlignment="1" applyProtection="1">
      <alignment horizontal="right" vertical="center"/>
      <protection locked="0"/>
    </xf>
    <xf numFmtId="3" fontId="2" fillId="0" borderId="76" xfId="0" applyNumberFormat="1" applyFont="1" applyBorder="1" applyAlignment="1" applyProtection="1">
      <alignment horizontal="right" vertical="center"/>
      <protection locked="0"/>
    </xf>
    <xf numFmtId="0" fontId="2" fillId="0" borderId="77" xfId="0" applyFont="1" applyBorder="1" applyAlignment="1" applyProtection="1">
      <alignment horizontal="left" vertical="center"/>
      <protection locked="0"/>
    </xf>
    <xf numFmtId="0" fontId="2" fillId="2" borderId="87" xfId="0" applyFont="1" applyFill="1" applyBorder="1" applyAlignment="1">
      <alignment horizontal="left" vertical="center"/>
    </xf>
    <xf numFmtId="0" fontId="2" fillId="2" borderId="88" xfId="0" applyFont="1" applyFill="1" applyBorder="1" applyAlignment="1">
      <alignment horizontal="left" vertical="center"/>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2" fillId="2" borderId="85" xfId="0" applyFont="1" applyFill="1" applyBorder="1" applyAlignment="1">
      <alignment horizontal="left" vertical="center"/>
    </xf>
    <xf numFmtId="0" fontId="2" fillId="2" borderId="86" xfId="0" applyFont="1" applyFill="1" applyBorder="1" applyAlignment="1">
      <alignment horizontal="left" vertical="center"/>
    </xf>
    <xf numFmtId="3" fontId="2" fillId="2" borderId="75" xfId="0" applyNumberFormat="1" applyFont="1" applyFill="1" applyBorder="1" applyAlignment="1">
      <alignment horizontal="right" vertical="center"/>
    </xf>
    <xf numFmtId="3" fontId="2" fillId="2" borderId="74" xfId="0" applyNumberFormat="1" applyFont="1" applyFill="1" applyBorder="1" applyAlignment="1">
      <alignment horizontal="right" vertical="center"/>
    </xf>
    <xf numFmtId="3" fontId="2" fillId="2" borderId="76" xfId="0" applyNumberFormat="1" applyFont="1" applyFill="1" applyBorder="1" applyAlignment="1">
      <alignment horizontal="right" vertical="center"/>
    </xf>
    <xf numFmtId="0" fontId="2" fillId="2" borderId="89" xfId="0" applyFont="1" applyFill="1" applyBorder="1" applyAlignment="1">
      <alignment horizontal="left" vertical="center"/>
    </xf>
    <xf numFmtId="0" fontId="2" fillId="2" borderId="90" xfId="0" applyFont="1" applyFill="1" applyBorder="1" applyAlignment="1">
      <alignment horizontal="left" vertical="center"/>
    </xf>
    <xf numFmtId="0" fontId="2" fillId="2" borderId="13" xfId="0" applyFont="1" applyFill="1" applyBorder="1" applyAlignment="1">
      <alignment horizontal="left" vertical="center" wrapText="1" indent="1"/>
    </xf>
    <xf numFmtId="0" fontId="2" fillId="2" borderId="14" xfId="0" applyFont="1" applyFill="1" applyBorder="1" applyAlignment="1">
      <alignment horizontal="left" vertical="center" wrapText="1" indent="1"/>
    </xf>
    <xf numFmtId="0" fontId="2" fillId="2" borderId="38" xfId="0" applyFont="1" applyFill="1" applyBorder="1" applyAlignment="1">
      <alignment horizontal="left" vertical="center" wrapText="1" indent="1"/>
    </xf>
    <xf numFmtId="176" fontId="2" fillId="2" borderId="13" xfId="0" applyNumberFormat="1" applyFont="1" applyFill="1" applyBorder="1" applyAlignment="1">
      <alignment horizontal="left" vertical="center" indent="1"/>
    </xf>
    <xf numFmtId="176" fontId="2" fillId="2" borderId="14" xfId="0" applyNumberFormat="1" applyFont="1" applyFill="1" applyBorder="1" applyAlignment="1">
      <alignment horizontal="left" vertical="center" indent="1"/>
    </xf>
    <xf numFmtId="176" fontId="2" fillId="2" borderId="38" xfId="0" applyNumberFormat="1" applyFont="1" applyFill="1" applyBorder="1" applyAlignment="1">
      <alignment horizontal="left" vertical="center" indent="1"/>
    </xf>
    <xf numFmtId="0" fontId="2" fillId="2" borderId="73" xfId="0" applyFont="1" applyFill="1" applyBorder="1" applyAlignment="1">
      <alignment horizontal="left" vertical="center" indent="1"/>
    </xf>
    <xf numFmtId="0" fontId="2" fillId="2" borderId="74" xfId="0" applyFont="1" applyFill="1" applyBorder="1" applyAlignment="1">
      <alignment horizontal="left" vertical="center" indent="1"/>
    </xf>
    <xf numFmtId="0" fontId="2" fillId="2" borderId="76" xfId="0" applyFont="1" applyFill="1" applyBorder="1" applyAlignment="1">
      <alignment horizontal="left" vertical="center" indent="1"/>
    </xf>
    <xf numFmtId="3" fontId="10" fillId="2" borderId="26" xfId="0" applyNumberFormat="1" applyFont="1" applyFill="1" applyBorder="1" applyAlignment="1">
      <alignment horizontal="center" vertical="center"/>
    </xf>
    <xf numFmtId="3" fontId="10" fillId="2" borderId="5" xfId="0" applyNumberFormat="1" applyFont="1" applyFill="1" applyBorder="1" applyAlignment="1">
      <alignment horizontal="center" vertical="center"/>
    </xf>
    <xf numFmtId="3" fontId="10" fillId="2" borderId="36" xfId="0" applyNumberFormat="1" applyFont="1" applyFill="1" applyBorder="1" applyAlignment="1">
      <alignment horizontal="center" vertical="center"/>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79" xfId="0" applyFont="1" applyFill="1" applyBorder="1" applyAlignment="1">
      <alignment horizontal="center" vertical="center"/>
    </xf>
    <xf numFmtId="0" fontId="10" fillId="0" borderId="8" xfId="0" applyFont="1" applyBorder="1" applyAlignment="1">
      <alignment horizontal="center" vertical="center"/>
    </xf>
    <xf numFmtId="0" fontId="2" fillId="2" borderId="80" xfId="0" applyFont="1" applyFill="1" applyBorder="1" applyAlignment="1">
      <alignment horizontal="center" vertical="center"/>
    </xf>
    <xf numFmtId="0" fontId="2" fillId="2" borderId="81" xfId="0" applyFont="1" applyFill="1" applyBorder="1" applyAlignment="1">
      <alignment horizontal="center" vertical="center"/>
    </xf>
    <xf numFmtId="0" fontId="2" fillId="2" borderId="82" xfId="0" applyFont="1" applyFill="1" applyBorder="1" applyAlignment="1">
      <alignment horizontal="center" vertical="center"/>
    </xf>
    <xf numFmtId="0" fontId="2" fillId="0" borderId="56" xfId="0" applyFont="1" applyBorder="1" applyAlignment="1" applyProtection="1">
      <alignment horizontal="left" vertical="center"/>
      <protection locked="0"/>
    </xf>
    <xf numFmtId="3" fontId="2" fillId="0" borderId="78" xfId="0" applyNumberFormat="1" applyFont="1" applyBorder="1" applyAlignment="1" applyProtection="1">
      <alignment horizontal="right" vertical="center"/>
      <protection locked="0"/>
    </xf>
    <xf numFmtId="3" fontId="2" fillId="0" borderId="57" xfId="0" applyNumberFormat="1" applyFont="1" applyBorder="1" applyAlignment="1" applyProtection="1">
      <alignment horizontal="right" vertical="center"/>
      <protection locked="0"/>
    </xf>
    <xf numFmtId="3" fontId="2" fillId="0" borderId="79" xfId="0" applyNumberFormat="1" applyFont="1" applyBorder="1" applyAlignment="1" applyProtection="1">
      <alignment horizontal="right" vertical="center"/>
      <protection locked="0"/>
    </xf>
    <xf numFmtId="0" fontId="2" fillId="0" borderId="58" xfId="0" applyFont="1" applyBorder="1" applyAlignment="1" applyProtection="1">
      <alignment horizontal="left" vertical="center"/>
      <protection locked="0"/>
    </xf>
    <xf numFmtId="0" fontId="2" fillId="2" borderId="108" xfId="0" applyFont="1" applyFill="1" applyBorder="1" applyAlignment="1">
      <alignment horizontal="center" vertical="center"/>
    </xf>
    <xf numFmtId="0" fontId="2" fillId="2" borderId="109" xfId="0" applyFont="1" applyFill="1" applyBorder="1" applyAlignment="1">
      <alignment horizontal="center" vertical="center"/>
    </xf>
    <xf numFmtId="0" fontId="2" fillId="2" borderId="110" xfId="0" applyFont="1" applyFill="1" applyBorder="1" applyAlignment="1">
      <alignment horizontal="center" vertical="center"/>
    </xf>
    <xf numFmtId="0" fontId="2" fillId="2" borderId="101" xfId="0" applyFont="1" applyFill="1" applyBorder="1" applyAlignment="1">
      <alignment horizontal="center" vertical="center"/>
    </xf>
    <xf numFmtId="0" fontId="2" fillId="2" borderId="99" xfId="0" applyFont="1" applyFill="1" applyBorder="1" applyAlignment="1">
      <alignment horizontal="center" vertical="center"/>
    </xf>
    <xf numFmtId="0" fontId="2" fillId="2" borderId="100" xfId="0" applyFont="1" applyFill="1" applyBorder="1" applyAlignment="1">
      <alignment horizontal="center" vertical="center"/>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78" xfId="0" applyFont="1" applyFill="1" applyBorder="1" applyAlignment="1">
      <alignment horizontal="center" vertical="center"/>
    </xf>
    <xf numFmtId="3" fontId="2" fillId="0" borderId="40" xfId="0" applyNumberFormat="1" applyFont="1" applyBorder="1" applyAlignment="1" applyProtection="1">
      <alignment horizontal="right" vertical="center"/>
      <protection locked="0"/>
    </xf>
    <xf numFmtId="3" fontId="2" fillId="0" borderId="17" xfId="0" applyNumberFormat="1" applyFont="1" applyBorder="1" applyAlignment="1" applyProtection="1">
      <alignment horizontal="right" vertical="center"/>
      <protection locked="0"/>
    </xf>
    <xf numFmtId="3" fontId="2" fillId="0" borderId="41" xfId="0" applyNumberFormat="1" applyFont="1" applyBorder="1" applyAlignment="1" applyProtection="1">
      <alignment horizontal="right" vertical="center"/>
      <protection locked="0"/>
    </xf>
    <xf numFmtId="3" fontId="2" fillId="0" borderId="42" xfId="0" applyNumberFormat="1" applyFont="1" applyBorder="1" applyAlignment="1" applyProtection="1">
      <alignment horizontal="right" vertical="center"/>
      <protection locked="0"/>
    </xf>
    <xf numFmtId="3" fontId="2" fillId="0" borderId="19" xfId="0" applyNumberFormat="1" applyFont="1" applyBorder="1" applyAlignment="1" applyProtection="1">
      <alignment horizontal="right" vertical="center"/>
      <protection locked="0"/>
    </xf>
    <xf numFmtId="3" fontId="2" fillId="0" borderId="43" xfId="0" applyNumberFormat="1" applyFont="1" applyBorder="1" applyAlignment="1" applyProtection="1">
      <alignment horizontal="right" vertical="center"/>
      <protection locked="0"/>
    </xf>
    <xf numFmtId="0" fontId="2" fillId="0" borderId="73" xfId="0" applyFont="1" applyBorder="1" applyAlignment="1" applyProtection="1">
      <alignment horizontal="left" vertical="center"/>
      <protection locked="0"/>
    </xf>
    <xf numFmtId="0" fontId="21" fillId="0" borderId="0" xfId="0" applyFont="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3" fontId="2" fillId="2" borderId="95" xfId="0" applyNumberFormat="1" applyFont="1" applyFill="1" applyBorder="1" applyAlignment="1">
      <alignment horizontal="right" vertical="center"/>
    </xf>
    <xf numFmtId="3" fontId="2" fillId="2" borderId="94" xfId="0" applyNumberFormat="1" applyFont="1" applyFill="1" applyBorder="1" applyAlignment="1">
      <alignment horizontal="right" vertical="center"/>
    </xf>
    <xf numFmtId="3" fontId="2" fillId="2" borderId="96" xfId="0" applyNumberFormat="1" applyFont="1" applyFill="1" applyBorder="1" applyAlignment="1">
      <alignment horizontal="right" vertical="center"/>
    </xf>
    <xf numFmtId="3" fontId="2" fillId="2" borderId="83" xfId="0" applyNumberFormat="1" applyFont="1" applyFill="1" applyBorder="1" applyAlignment="1">
      <alignment horizontal="right" vertical="center"/>
    </xf>
    <xf numFmtId="3" fontId="2" fillId="2" borderId="81" xfId="0" applyNumberFormat="1" applyFont="1" applyFill="1" applyBorder="1" applyAlignment="1">
      <alignment horizontal="right" vertical="center"/>
    </xf>
    <xf numFmtId="3" fontId="2" fillId="2" borderId="84" xfId="0" applyNumberFormat="1" applyFont="1" applyFill="1" applyBorder="1" applyAlignment="1">
      <alignment horizontal="right" vertical="center"/>
    </xf>
    <xf numFmtId="0" fontId="2" fillId="2" borderId="81" xfId="0" applyFont="1" applyFill="1" applyBorder="1" applyAlignment="1">
      <alignment horizontal="left" vertical="center"/>
    </xf>
    <xf numFmtId="0" fontId="2" fillId="2" borderId="82" xfId="0" applyFont="1" applyFill="1" applyBorder="1" applyAlignment="1">
      <alignment horizontal="left" vertical="center"/>
    </xf>
    <xf numFmtId="3" fontId="2" fillId="2" borderId="98" xfId="0" applyNumberFormat="1" applyFont="1" applyFill="1" applyBorder="1" applyAlignment="1">
      <alignment horizontal="right" vertical="center"/>
    </xf>
    <xf numFmtId="3" fontId="2" fillId="2" borderId="99" xfId="0" applyNumberFormat="1" applyFont="1" applyFill="1" applyBorder="1" applyAlignment="1">
      <alignment horizontal="right" vertical="center"/>
    </xf>
    <xf numFmtId="3" fontId="2" fillId="2" borderId="100" xfId="0" applyNumberFormat="1" applyFont="1" applyFill="1" applyBorder="1" applyAlignment="1">
      <alignment horizontal="right" vertical="center"/>
    </xf>
    <xf numFmtId="0" fontId="2" fillId="2" borderId="102" xfId="0" applyFont="1" applyFill="1" applyBorder="1" applyAlignment="1">
      <alignment horizontal="center" vertical="center"/>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8" fillId="0" borderId="11" xfId="0" applyFont="1" applyBorder="1" applyAlignment="1">
      <alignment horizontal="left" vertical="center" wrapText="1"/>
    </xf>
    <xf numFmtId="0" fontId="2" fillId="2" borderId="111" xfId="0" applyFont="1" applyFill="1" applyBorder="1" applyAlignment="1">
      <alignment horizontal="center" vertical="center"/>
    </xf>
    <xf numFmtId="0" fontId="2" fillId="2" borderId="112" xfId="0" applyFont="1" applyFill="1" applyBorder="1" applyAlignment="1">
      <alignment horizontal="center" vertical="center"/>
    </xf>
    <xf numFmtId="0" fontId="18" fillId="0" borderId="0" xfId="0" applyFont="1" applyAlignment="1">
      <alignment horizontal="center" vertical="center"/>
    </xf>
    <xf numFmtId="3" fontId="6" fillId="2" borderId="2" xfId="0" applyNumberFormat="1" applyFont="1" applyFill="1" applyBorder="1" applyAlignment="1">
      <alignment horizontal="center" vertical="center" wrapText="1"/>
    </xf>
    <xf numFmtId="0" fontId="2" fillId="0" borderId="12" xfId="0" applyFont="1" applyBorder="1" applyAlignment="1" applyProtection="1">
      <alignment horizontal="left" vertical="center"/>
      <protection locked="0"/>
    </xf>
    <xf numFmtId="0" fontId="17" fillId="0" borderId="0" xfId="0" applyFont="1" applyAlignment="1">
      <alignment horizontal="left" vertical="center" wrapText="1"/>
    </xf>
    <xf numFmtId="0" fontId="8" fillId="0" borderId="0" xfId="0" applyFont="1" applyAlignment="1">
      <alignment horizontal="left" vertical="top" wrapText="1"/>
    </xf>
    <xf numFmtId="0" fontId="6" fillId="0" borderId="113" xfId="0" applyFont="1" applyBorder="1" applyAlignment="1" applyProtection="1">
      <alignment horizontal="left" vertical="top" wrapText="1"/>
      <protection locked="0"/>
    </xf>
    <xf numFmtId="0" fontId="6" fillId="0" borderId="114" xfId="0" applyFont="1" applyBorder="1" applyAlignment="1" applyProtection="1">
      <alignment horizontal="left" vertical="top"/>
      <protection locked="0"/>
    </xf>
    <xf numFmtId="0" fontId="6" fillId="0" borderId="115" xfId="0" applyFont="1" applyBorder="1" applyAlignment="1" applyProtection="1">
      <alignment horizontal="left" vertical="top"/>
      <protection locked="0"/>
    </xf>
    <xf numFmtId="0" fontId="6" fillId="0" borderId="116" xfId="0" applyFont="1" applyBorder="1" applyAlignment="1" applyProtection="1">
      <alignment horizontal="left" vertical="top" wrapText="1"/>
      <protection locked="0"/>
    </xf>
    <xf numFmtId="0" fontId="6" fillId="0" borderId="0" xfId="0" applyFont="1" applyAlignment="1" applyProtection="1">
      <alignment horizontal="left" vertical="top"/>
      <protection locked="0"/>
    </xf>
    <xf numFmtId="0" fontId="6" fillId="0" borderId="117" xfId="0" applyFont="1" applyBorder="1" applyAlignment="1" applyProtection="1">
      <alignment horizontal="left" vertical="top"/>
      <protection locked="0"/>
    </xf>
    <xf numFmtId="0" fontId="6" fillId="0" borderId="116" xfId="0" applyFont="1" applyBorder="1" applyAlignment="1" applyProtection="1">
      <alignment horizontal="left" vertical="top"/>
      <protection locked="0"/>
    </xf>
    <xf numFmtId="0" fontId="6" fillId="0" borderId="118" xfId="0" applyFont="1" applyBorder="1" applyAlignment="1" applyProtection="1">
      <alignment horizontal="left" vertical="top"/>
      <protection locked="0"/>
    </xf>
    <xf numFmtId="0" fontId="6" fillId="0" borderId="119" xfId="0" applyFont="1" applyBorder="1" applyAlignment="1" applyProtection="1">
      <alignment horizontal="left" vertical="top"/>
      <protection locked="0"/>
    </xf>
    <xf numFmtId="0" fontId="6" fillId="0" borderId="120" xfId="0" applyFont="1" applyBorder="1" applyAlignment="1" applyProtection="1">
      <alignment horizontal="left" vertical="top"/>
      <protection locked="0"/>
    </xf>
    <xf numFmtId="0" fontId="2" fillId="0" borderId="0" xfId="0" applyFont="1" applyAlignment="1">
      <alignment horizontal="left" indent="1"/>
    </xf>
    <xf numFmtId="56" fontId="2" fillId="0" borderId="0" xfId="0" applyNumberFormat="1" applyFont="1" applyAlignment="1">
      <alignment horizontal="left" indent="1"/>
    </xf>
    <xf numFmtId="0" fontId="2" fillId="0" borderId="106" xfId="0" applyFont="1" applyBorder="1" applyAlignment="1">
      <alignment horizontal="left" vertical="center"/>
    </xf>
    <xf numFmtId="0" fontId="9" fillId="0" borderId="133"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right" vertical="center"/>
    </xf>
    <xf numFmtId="177" fontId="6" fillId="2" borderId="0" xfId="0" applyNumberFormat="1" applyFont="1" applyFill="1" applyAlignment="1">
      <alignment horizontal="right" vertical="center"/>
    </xf>
    <xf numFmtId="0" fontId="2" fillId="0" borderId="0" xfId="0" applyFont="1" applyAlignment="1">
      <alignment horizontal="left" vertical="center" wrapText="1"/>
    </xf>
    <xf numFmtId="0" fontId="6" fillId="2" borderId="0" xfId="0" applyFont="1" applyFill="1" applyAlignment="1">
      <alignment horizontal="right" vertical="center"/>
    </xf>
    <xf numFmtId="179" fontId="6" fillId="2" borderId="0" xfId="0" applyNumberFormat="1" applyFont="1" applyFill="1" applyAlignment="1" applyProtection="1">
      <alignment horizontal="right" vertical="center"/>
      <protection locked="0"/>
    </xf>
    <xf numFmtId="0" fontId="6" fillId="0" borderId="0" xfId="0" applyFont="1" applyAlignment="1">
      <alignment horizontal="left" vertical="center" wrapText="1"/>
    </xf>
    <xf numFmtId="182" fontId="2" fillId="2" borderId="0" xfId="0" applyNumberFormat="1" applyFont="1" applyFill="1" applyAlignment="1">
      <alignment horizontal="center" vertical="center"/>
    </xf>
    <xf numFmtId="0" fontId="8" fillId="0" borderId="0" xfId="0" applyFont="1" applyAlignment="1" applyProtection="1">
      <alignment horizontal="left" vertical="center" wrapText="1"/>
      <protection hidden="1"/>
    </xf>
    <xf numFmtId="181" fontId="8" fillId="0" borderId="0" xfId="2" applyNumberFormat="1" applyFont="1" applyAlignment="1" applyProtection="1">
      <alignment horizontal="left" vertical="center" wrapText="1" shrinkToFit="1"/>
      <protection hidden="1"/>
    </xf>
    <xf numFmtId="55" fontId="2" fillId="2" borderId="0" xfId="0" applyNumberFormat="1" applyFont="1" applyFill="1" applyAlignment="1" applyProtection="1">
      <alignment horizontal="center" vertical="center"/>
      <protection locked="0"/>
    </xf>
    <xf numFmtId="55" fontId="2" fillId="2" borderId="0" xfId="0" applyNumberFormat="1" applyFont="1" applyFill="1" applyAlignment="1">
      <alignment horizontal="right" vertical="center"/>
    </xf>
    <xf numFmtId="182" fontId="2" fillId="2" borderId="0" xfId="0" applyNumberFormat="1" applyFont="1" applyFill="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7" fillId="0" borderId="27" xfId="0" applyFont="1" applyBorder="1" applyAlignment="1">
      <alignment horizontal="center" vertical="center" wrapText="1"/>
    </xf>
    <xf numFmtId="0" fontId="7" fillId="0" borderId="0" xfId="0" applyFont="1" applyAlignment="1">
      <alignment horizontal="center" vertical="center" wrapText="1"/>
    </xf>
    <xf numFmtId="0" fontId="7" fillId="0" borderId="1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45"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7" fillId="0" borderId="3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2" fillId="0" borderId="2" xfId="0" applyFont="1" applyBorder="1" applyAlignment="1">
      <alignment horizontal="left" vertical="center" wrapText="1"/>
    </xf>
    <xf numFmtId="0" fontId="2" fillId="0" borderId="31" xfId="0" applyFont="1" applyBorder="1" applyAlignment="1">
      <alignment horizontal="left" vertical="top" wrapText="1"/>
    </xf>
    <xf numFmtId="0" fontId="2" fillId="0" borderId="10" xfId="0" applyFont="1" applyBorder="1" applyAlignment="1">
      <alignment horizontal="left" vertical="top" wrapText="1"/>
    </xf>
    <xf numFmtId="0" fontId="2" fillId="0" borderId="51" xfId="0" applyFont="1" applyBorder="1" applyAlignment="1">
      <alignment horizontal="left" vertical="top" wrapText="1"/>
    </xf>
    <xf numFmtId="0" fontId="2" fillId="0" borderId="52" xfId="0" applyFont="1" applyBorder="1" applyAlignment="1">
      <alignment horizontal="left" vertical="top" wrapText="1"/>
    </xf>
    <xf numFmtId="0" fontId="2" fillId="0" borderId="53" xfId="0" applyFont="1" applyBorder="1" applyAlignment="1">
      <alignment horizontal="left" vertical="top" wrapText="1"/>
    </xf>
    <xf numFmtId="0" fontId="2" fillId="0" borderId="54" xfId="0" applyFont="1" applyBorder="1" applyAlignment="1">
      <alignment horizontal="left" vertical="top" wrapText="1"/>
    </xf>
    <xf numFmtId="0" fontId="2" fillId="0" borderId="30" xfId="0" applyFont="1" applyBorder="1" applyAlignment="1">
      <alignment horizontal="left" vertical="top" wrapText="1"/>
    </xf>
    <xf numFmtId="0" fontId="2" fillId="0" borderId="55" xfId="0" applyFont="1" applyBorder="1" applyAlignment="1">
      <alignment horizontal="left" vertical="top" wrapText="1"/>
    </xf>
    <xf numFmtId="0" fontId="2" fillId="0" borderId="52" xfId="0" applyFont="1" applyBorder="1" applyAlignment="1">
      <alignment horizontal="left" vertical="top"/>
    </xf>
    <xf numFmtId="0" fontId="2" fillId="0" borderId="53" xfId="0" applyFont="1" applyBorder="1" applyAlignment="1">
      <alignment horizontal="left" vertical="top"/>
    </xf>
    <xf numFmtId="0" fontId="2" fillId="0" borderId="54" xfId="0" applyFont="1" applyBorder="1" applyAlignment="1">
      <alignment horizontal="left" vertical="top"/>
    </xf>
    <xf numFmtId="0" fontId="2" fillId="0" borderId="30" xfId="0" applyFont="1" applyBorder="1" applyAlignment="1">
      <alignment horizontal="left" vertical="top"/>
    </xf>
    <xf numFmtId="0" fontId="2" fillId="0" borderId="55" xfId="0" applyFont="1" applyBorder="1" applyAlignment="1">
      <alignment horizontal="left" vertical="top"/>
    </xf>
    <xf numFmtId="0" fontId="2" fillId="0" borderId="46"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2" xfId="0" applyFont="1" applyBorder="1" applyAlignment="1">
      <alignment horizontal="left" vertical="top" wrapText="1"/>
    </xf>
    <xf numFmtId="0" fontId="2" fillId="0" borderId="9" xfId="0" applyFont="1" applyBorder="1" applyAlignment="1">
      <alignment horizontal="left" vertical="top" wrapText="1"/>
    </xf>
    <xf numFmtId="0" fontId="2" fillId="0" borderId="13" xfId="0" applyFont="1" applyBorder="1" applyAlignment="1">
      <alignment horizontal="right" vertical="center"/>
    </xf>
    <xf numFmtId="0" fontId="2" fillId="0" borderId="14" xfId="0" applyFont="1" applyBorder="1" applyAlignment="1">
      <alignment horizontal="right" vertical="center"/>
    </xf>
    <xf numFmtId="0" fontId="2" fillId="0" borderId="38" xfId="0" applyFont="1" applyBorder="1" applyAlignment="1">
      <alignment horizontal="right" vertical="center"/>
    </xf>
    <xf numFmtId="0" fontId="2" fillId="0" borderId="67" xfId="0" applyFont="1" applyBorder="1" applyAlignment="1">
      <alignment horizontal="right" vertical="center"/>
    </xf>
    <xf numFmtId="0" fontId="2" fillId="0" borderId="53" xfId="0" applyFont="1" applyBorder="1" applyAlignment="1">
      <alignment horizontal="right" vertical="center"/>
    </xf>
    <xf numFmtId="0" fontId="2" fillId="0" borderId="49" xfId="0" applyFont="1" applyBorder="1" applyAlignment="1">
      <alignment horizontal="right" vertical="center"/>
    </xf>
    <xf numFmtId="0" fontId="2" fillId="0" borderId="45" xfId="0" applyFont="1" applyBorder="1" applyAlignment="1">
      <alignment horizontal="left" vertical="center" wrapText="1"/>
    </xf>
    <xf numFmtId="0" fontId="2" fillId="0" borderId="60" xfId="0" applyFont="1" applyBorder="1" applyAlignment="1">
      <alignment horizontal="right" vertical="center"/>
    </xf>
    <xf numFmtId="0" fontId="2" fillId="0" borderId="92" xfId="0" applyFont="1" applyBorder="1" applyAlignment="1">
      <alignment horizontal="right" vertical="center"/>
    </xf>
    <xf numFmtId="0" fontId="2" fillId="0" borderId="46" xfId="0" applyFont="1" applyBorder="1" applyAlignment="1">
      <alignment horizontal="left" vertical="center" wrapText="1"/>
    </xf>
    <xf numFmtId="0" fontId="2" fillId="0" borderId="10" xfId="0" applyFont="1" applyBorder="1" applyAlignment="1">
      <alignment horizontal="left" vertical="center" wrapText="1"/>
    </xf>
    <xf numFmtId="0" fontId="2" fillId="0" borderId="48" xfId="0" applyFont="1" applyBorder="1" applyAlignment="1">
      <alignment horizontal="left" vertical="center" wrapText="1"/>
    </xf>
    <xf numFmtId="31" fontId="2" fillId="0" borderId="45" xfId="0" applyNumberFormat="1" applyFont="1" applyBorder="1" applyAlignment="1">
      <alignment horizontal="left" vertical="center" wrapText="1"/>
    </xf>
    <xf numFmtId="0" fontId="2" fillId="0" borderId="60" xfId="0" applyFont="1" applyBorder="1" applyAlignment="1">
      <alignment horizontal="left" vertical="center" wrapText="1"/>
    </xf>
    <xf numFmtId="0" fontId="2" fillId="0" borderId="31"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left" vertical="center" wrapText="1"/>
    </xf>
    <xf numFmtId="0" fontId="2" fillId="0" borderId="63" xfId="0" applyFont="1" applyBorder="1" applyAlignment="1">
      <alignment horizontal="right" vertical="center" wrapText="1"/>
    </xf>
    <xf numFmtId="0" fontId="2" fillId="0" borderId="64" xfId="0" applyFont="1" applyBorder="1" applyAlignment="1">
      <alignment horizontal="right" vertical="center" wrapText="1"/>
    </xf>
    <xf numFmtId="0" fontId="2" fillId="0" borderId="59" xfId="0" applyFont="1" applyBorder="1" applyAlignment="1">
      <alignment horizontal="right" vertical="center" wrapText="1"/>
    </xf>
    <xf numFmtId="0" fontId="2" fillId="0" borderId="61" xfId="0" applyFont="1" applyBorder="1" applyAlignment="1">
      <alignment horizontal="right" vertical="center" wrapText="1"/>
    </xf>
    <xf numFmtId="0" fontId="2" fillId="0" borderId="46" xfId="0" applyFont="1" applyBorder="1" applyAlignment="1">
      <alignment horizontal="right" vertical="center" wrapText="1"/>
    </xf>
    <xf numFmtId="0" fontId="2" fillId="0" borderId="9" xfId="0" applyFont="1" applyBorder="1" applyAlignment="1">
      <alignment horizontal="right" vertical="center" wrapText="1"/>
    </xf>
    <xf numFmtId="0" fontId="2" fillId="0" borderId="31" xfId="0" applyFont="1" applyBorder="1" applyAlignment="1">
      <alignment horizontal="right" vertical="center" wrapText="1"/>
    </xf>
    <xf numFmtId="0" fontId="2" fillId="0" borderId="3" xfId="0" applyFont="1" applyBorder="1" applyAlignment="1">
      <alignment horizontal="right" vertical="center" wrapText="1"/>
    </xf>
    <xf numFmtId="0" fontId="2" fillId="0" borderId="10" xfId="0" applyFont="1" applyBorder="1" applyAlignment="1">
      <alignment horizontal="right" vertical="center" wrapText="1"/>
    </xf>
    <xf numFmtId="0" fontId="2" fillId="2" borderId="37"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38" xfId="0" applyFont="1" applyFill="1" applyBorder="1" applyAlignment="1" applyProtection="1">
      <alignment horizontal="center" vertical="center"/>
      <protection locked="0"/>
    </xf>
    <xf numFmtId="0" fontId="2" fillId="2" borderId="75" xfId="0" applyFont="1" applyFill="1" applyBorder="1" applyAlignment="1" applyProtection="1">
      <alignment horizontal="center" vertical="center"/>
      <protection locked="0"/>
    </xf>
    <xf numFmtId="0" fontId="2" fillId="2" borderId="74" xfId="0" applyFont="1" applyFill="1" applyBorder="1" applyAlignment="1" applyProtection="1">
      <alignment horizontal="center" vertical="center"/>
      <protection locked="0"/>
    </xf>
    <xf numFmtId="0" fontId="2" fillId="2" borderId="76" xfId="0" applyFont="1" applyFill="1" applyBorder="1" applyAlignment="1" applyProtection="1">
      <alignment horizontal="center" vertical="center"/>
      <protection locked="0"/>
    </xf>
    <xf numFmtId="0" fontId="2" fillId="2" borderId="78" xfId="0" applyFont="1" applyFill="1" applyBorder="1" applyAlignment="1" applyProtection="1">
      <alignment horizontal="center" vertical="center"/>
      <protection locked="0"/>
    </xf>
    <xf numFmtId="0" fontId="2" fillId="2" borderId="57" xfId="0" applyFont="1" applyFill="1" applyBorder="1" applyAlignment="1" applyProtection="1">
      <alignment horizontal="center" vertical="center"/>
      <protection locked="0"/>
    </xf>
    <xf numFmtId="0" fontId="2" fillId="2" borderId="79" xfId="0" applyFont="1" applyFill="1" applyBorder="1" applyAlignment="1" applyProtection="1">
      <alignment horizontal="center" vertical="center"/>
      <protection locked="0"/>
    </xf>
    <xf numFmtId="3" fontId="2" fillId="2" borderId="27" xfId="0" applyNumberFormat="1" applyFont="1" applyFill="1" applyBorder="1" applyAlignment="1" applyProtection="1">
      <alignment horizontal="right" vertical="center"/>
      <protection locked="0"/>
    </xf>
    <xf numFmtId="3" fontId="2" fillId="2" borderId="0" xfId="0" applyNumberFormat="1" applyFont="1" applyFill="1" applyAlignment="1" applyProtection="1">
      <alignment horizontal="right" vertical="center"/>
      <protection locked="0"/>
    </xf>
    <xf numFmtId="3" fontId="2" fillId="2" borderId="107" xfId="0" applyNumberFormat="1" applyFont="1" applyFill="1" applyBorder="1" applyAlignment="1" applyProtection="1">
      <alignment horizontal="right" vertical="center"/>
      <protection locked="0"/>
    </xf>
    <xf numFmtId="3" fontId="3" fillId="2" borderId="0" xfId="0" applyNumberFormat="1" applyFont="1" applyFill="1" applyAlignment="1" applyProtection="1">
      <alignment horizontal="right" vertical="center"/>
      <protection locked="0"/>
    </xf>
    <xf numFmtId="3" fontId="3" fillId="2" borderId="107" xfId="0" applyNumberFormat="1" applyFont="1" applyFill="1" applyBorder="1" applyAlignment="1" applyProtection="1">
      <alignment horizontal="right" vertical="center"/>
      <protection locked="0"/>
    </xf>
    <xf numFmtId="3" fontId="3" fillId="2" borderId="8" xfId="0" applyNumberFormat="1" applyFont="1" applyFill="1" applyBorder="1" applyAlignment="1" applyProtection="1">
      <alignment horizontal="right" vertical="center"/>
      <protection locked="0"/>
    </xf>
    <xf numFmtId="3" fontId="3" fillId="2" borderId="39" xfId="0" applyNumberFormat="1" applyFont="1" applyFill="1" applyBorder="1" applyAlignment="1" applyProtection="1">
      <alignment horizontal="right" vertical="center"/>
      <protection locked="0"/>
    </xf>
    <xf numFmtId="0" fontId="6" fillId="0" borderId="113" xfId="0" applyFont="1" applyBorder="1" applyAlignment="1">
      <alignment horizontal="left" vertical="top" wrapText="1"/>
    </xf>
    <xf numFmtId="0" fontId="6" fillId="0" borderId="114" xfId="0" applyFont="1" applyBorder="1" applyAlignment="1">
      <alignment horizontal="left" vertical="top"/>
    </xf>
    <xf numFmtId="0" fontId="6" fillId="0" borderId="115" xfId="0" applyFont="1" applyBorder="1" applyAlignment="1">
      <alignment horizontal="left" vertical="top"/>
    </xf>
    <xf numFmtId="0" fontId="6" fillId="0" borderId="116" xfId="0" applyFont="1" applyBorder="1" applyAlignment="1">
      <alignment horizontal="left" vertical="top" wrapText="1"/>
    </xf>
    <xf numFmtId="0" fontId="6" fillId="0" borderId="0" xfId="0" applyFont="1" applyAlignment="1">
      <alignment horizontal="left" vertical="top"/>
    </xf>
    <xf numFmtId="0" fontId="6" fillId="0" borderId="117" xfId="0" applyFont="1" applyBorder="1" applyAlignment="1">
      <alignment horizontal="left" vertical="top"/>
    </xf>
    <xf numFmtId="0" fontId="6" fillId="0" borderId="116" xfId="0" applyFont="1" applyBorder="1" applyAlignment="1">
      <alignment horizontal="left" vertical="top"/>
    </xf>
    <xf numFmtId="0" fontId="6" fillId="0" borderId="118" xfId="0" applyFont="1" applyBorder="1" applyAlignment="1">
      <alignment horizontal="left" vertical="top"/>
    </xf>
    <xf numFmtId="0" fontId="6" fillId="0" borderId="119" xfId="0" applyFont="1" applyBorder="1" applyAlignment="1">
      <alignment horizontal="left" vertical="top"/>
    </xf>
    <xf numFmtId="0" fontId="6" fillId="0" borderId="120" xfId="0" applyFont="1" applyBorder="1" applyAlignment="1">
      <alignment horizontal="left" vertical="top"/>
    </xf>
  </cellXfs>
  <cellStyles count="3">
    <cellStyle name="パーセント" xfId="2" builtinId="5"/>
    <cellStyle name="ハイパーリンク" xfId="1" builtinId="8"/>
    <cellStyle name="標準" xfId="0" builtinId="0"/>
  </cellStyles>
  <dxfs count="1">
    <dxf>
      <font>
        <color theme="0"/>
      </font>
    </dxf>
  </dxfs>
  <tableStyles count="0" defaultTableStyle="TableStyleMedium2" defaultPivotStyle="PivotStyleLight16"/>
  <colors>
    <mruColors>
      <color rgb="FFFEF8F4"/>
      <color rgb="FFFEF5F0"/>
      <color rgb="FFFDF0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〇〇</a:t>
            </a:r>
            <a:r>
              <a:rPr lang="en-US" altLang="ja-JP"/>
              <a:t>××</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1"/>
          <c:order val="1"/>
          <c:spPr>
            <a:solidFill>
              <a:schemeClr val="accent2"/>
            </a:solidFill>
            <a:ln>
              <a:noFill/>
            </a:ln>
            <a:effectLst/>
          </c:spPr>
          <c:invertIfNegative val="0"/>
          <c:cat>
            <c:strRef>
              <c:f>'[1]事業計画（別紙1）'!$AN$29:$AN$30</c:f>
              <c:strCache>
                <c:ptCount val="2"/>
                <c:pt idx="0">
                  <c:v>導入前</c:v>
                </c:pt>
                <c:pt idx="1">
                  <c:v>導入後</c:v>
                </c:pt>
              </c:strCache>
            </c:strRef>
          </c:cat>
          <c:val>
            <c:numRef>
              <c:f>'[1]事業計画（別紙1）'!$AP$29:$AP$30</c:f>
              <c:numCache>
                <c:formatCode>General</c:formatCode>
                <c:ptCount val="2"/>
                <c:pt idx="0">
                  <c:v>30</c:v>
                </c:pt>
                <c:pt idx="1">
                  <c:v>15</c:v>
                </c:pt>
              </c:numCache>
            </c:numRef>
          </c:val>
          <c:extLst>
            <c:ext xmlns:c16="http://schemas.microsoft.com/office/drawing/2014/chart" uri="{C3380CC4-5D6E-409C-BE32-E72D297353CC}">
              <c16:uniqueId val="{00000000-E943-4448-9AC9-16421D417BF5}"/>
            </c:ext>
          </c:extLst>
        </c:ser>
        <c:dLbls>
          <c:showLegendKey val="0"/>
          <c:showVal val="0"/>
          <c:showCatName val="0"/>
          <c:showSerName val="0"/>
          <c:showPercent val="0"/>
          <c:showBubbleSize val="0"/>
        </c:dLbls>
        <c:gapWidth val="219"/>
        <c:overlap val="-27"/>
        <c:axId val="1143553024"/>
        <c:axId val="167600656"/>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'[1]事業計画（別紙1）'!$AN$29:$AN$30</c15:sqref>
                        </c15:formulaRef>
                      </c:ext>
                    </c:extLst>
                    <c:strCache>
                      <c:ptCount val="2"/>
                      <c:pt idx="0">
                        <c:v>導入前</c:v>
                      </c:pt>
                      <c:pt idx="1">
                        <c:v>導入後</c:v>
                      </c:pt>
                    </c:strCache>
                  </c:strRef>
                </c:cat>
                <c:val>
                  <c:numRef>
                    <c:extLst>
                      <c:ext uri="{02D57815-91ED-43cb-92C2-25804820EDAC}">
                        <c15:formulaRef>
                          <c15:sqref>'[1]事業計画（別紙1）'!$AO$29:$AO$30</c15:sqref>
                        </c15:formulaRef>
                      </c:ext>
                    </c:extLst>
                    <c:numCache>
                      <c:formatCode>General</c:formatCode>
                      <c:ptCount val="2"/>
                    </c:numCache>
                  </c:numRef>
                </c:val>
                <c:extLst>
                  <c:ext xmlns:c16="http://schemas.microsoft.com/office/drawing/2014/chart" uri="{C3380CC4-5D6E-409C-BE32-E72D297353CC}">
                    <c16:uniqueId val="{00000001-E943-4448-9AC9-16421D417BF5}"/>
                  </c:ext>
                </c:extLst>
              </c15:ser>
            </c15:filteredBarSeries>
          </c:ext>
        </c:extLst>
      </c:barChart>
      <c:catAx>
        <c:axId val="1143553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7600656"/>
        <c:crosses val="autoZero"/>
        <c:auto val="1"/>
        <c:lblAlgn val="ctr"/>
        <c:lblOffset val="100"/>
        <c:noMultiLvlLbl val="0"/>
      </c:catAx>
      <c:valAx>
        <c:axId val="167600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43553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26</xdr:col>
      <xdr:colOff>171450</xdr:colOff>
      <xdr:row>3</xdr:row>
      <xdr:rowOff>228600</xdr:rowOff>
    </xdr:from>
    <xdr:to>
      <xdr:col>28</xdr:col>
      <xdr:colOff>114300</xdr:colOff>
      <xdr:row>4</xdr:row>
      <xdr:rowOff>247650</xdr:rowOff>
    </xdr:to>
    <xdr:sp macro="" textlink="">
      <xdr:nvSpPr>
        <xdr:cNvPr id="2" name="正方形/長方形 1">
          <a:extLst>
            <a:ext uri="{FF2B5EF4-FFF2-40B4-BE49-F238E27FC236}">
              <a16:creationId xmlns:a16="http://schemas.microsoft.com/office/drawing/2014/main" id="{58EB4321-B938-4CDD-A2BA-72401BE96604}"/>
            </a:ext>
          </a:extLst>
        </xdr:cNvPr>
        <xdr:cNvSpPr/>
      </xdr:nvSpPr>
      <xdr:spPr>
        <a:xfrm>
          <a:off x="6124575" y="1371600"/>
          <a:ext cx="41910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a:t>
          </a:r>
        </a:p>
      </xdr:txBody>
    </xdr:sp>
    <xdr:clientData/>
  </xdr:twoCellAnchor>
  <xdr:twoCellAnchor>
    <xdr:from>
      <xdr:col>29</xdr:col>
      <xdr:colOff>152400</xdr:colOff>
      <xdr:row>0</xdr:row>
      <xdr:rowOff>114300</xdr:rowOff>
    </xdr:from>
    <xdr:to>
      <xdr:col>29</xdr:col>
      <xdr:colOff>3009900</xdr:colOff>
      <xdr:row>1</xdr:row>
      <xdr:rowOff>247650</xdr:rowOff>
    </xdr:to>
    <xdr:sp macro="" textlink="">
      <xdr:nvSpPr>
        <xdr:cNvPr id="4" name="正方形/長方形 3">
          <a:extLst>
            <a:ext uri="{FF2B5EF4-FFF2-40B4-BE49-F238E27FC236}">
              <a16:creationId xmlns:a16="http://schemas.microsoft.com/office/drawing/2014/main" id="{A980C5D9-7BAC-425F-A5A8-5C49E03CD0EB}"/>
            </a:ext>
          </a:extLst>
        </xdr:cNvPr>
        <xdr:cNvSpPr/>
      </xdr:nvSpPr>
      <xdr:spPr>
        <a:xfrm>
          <a:off x="7267575" y="114300"/>
          <a:ext cx="2857500" cy="419100"/>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aseline="0">
              <a:latin typeface="HGP創英角ﾎﾟｯﾌﾟ体" panose="040B0A00000000000000" pitchFamily="50" charset="-128"/>
              <a:ea typeface="HGP創英角ﾎﾟｯﾌﾟ体" panose="040B0A00000000000000" pitchFamily="50" charset="-128"/>
            </a:rPr>
            <a:t>個別枠 </a:t>
          </a:r>
          <a:r>
            <a:rPr kumimoji="1" lang="ja-JP" altLang="en-US" sz="2000">
              <a:latin typeface="HGP創英角ﾎﾟｯﾌﾟ体" panose="040B0A00000000000000" pitchFamily="50" charset="-128"/>
              <a:ea typeface="HGP創英角ﾎﾟｯﾌﾟ体" panose="040B0A00000000000000" pitchFamily="50" charset="-128"/>
            </a:rPr>
            <a:t>申請用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104775</xdr:colOff>
      <xdr:row>0</xdr:row>
      <xdr:rowOff>104775</xdr:rowOff>
    </xdr:from>
    <xdr:to>
      <xdr:col>8</xdr:col>
      <xdr:colOff>85725</xdr:colOff>
      <xdr:row>1</xdr:row>
      <xdr:rowOff>209550</xdr:rowOff>
    </xdr:to>
    <xdr:sp macro="" textlink="">
      <xdr:nvSpPr>
        <xdr:cNvPr id="2" name="正方形/長方形 1">
          <a:extLst>
            <a:ext uri="{FF2B5EF4-FFF2-40B4-BE49-F238E27FC236}">
              <a16:creationId xmlns:a16="http://schemas.microsoft.com/office/drawing/2014/main" id="{906072D3-9B5C-420B-A386-67B9E9AF444F}"/>
            </a:ext>
          </a:extLst>
        </xdr:cNvPr>
        <xdr:cNvSpPr/>
      </xdr:nvSpPr>
      <xdr:spPr>
        <a:xfrm>
          <a:off x="723900" y="104775"/>
          <a:ext cx="1171575" cy="390525"/>
        </a:xfrm>
        <a:prstGeom prst="rect">
          <a:avLst/>
        </a:prstGeom>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2000" b="1">
              <a:latin typeface="HG丸ｺﾞｼｯｸM-PRO" panose="020F0600000000000000" pitchFamily="50" charset="-128"/>
              <a:ea typeface="HG丸ｺﾞｼｯｸM-PRO" panose="020F0600000000000000" pitchFamily="50" charset="-128"/>
            </a:rPr>
            <a:t>記載例</a:t>
          </a:r>
        </a:p>
      </xdr:txBody>
    </xdr:sp>
    <xdr:clientData/>
  </xdr:twoCellAnchor>
  <xdr:twoCellAnchor editAs="oneCell">
    <xdr:from>
      <xdr:col>19</xdr:col>
      <xdr:colOff>28575</xdr:colOff>
      <xdr:row>13</xdr:row>
      <xdr:rowOff>209550</xdr:rowOff>
    </xdr:from>
    <xdr:to>
      <xdr:col>28</xdr:col>
      <xdr:colOff>185973</xdr:colOff>
      <xdr:row>21</xdr:row>
      <xdr:rowOff>219075</xdr:rowOff>
    </xdr:to>
    <xdr:pic>
      <xdr:nvPicPr>
        <xdr:cNvPr id="3" name="図 2">
          <a:extLst>
            <a:ext uri="{FF2B5EF4-FFF2-40B4-BE49-F238E27FC236}">
              <a16:creationId xmlns:a16="http://schemas.microsoft.com/office/drawing/2014/main" id="{41835815-6EEF-4D02-83C0-3208581767AC}"/>
            </a:ext>
          </a:extLst>
        </xdr:cNvPr>
        <xdr:cNvPicPr>
          <a:picLocks noChangeAspect="1"/>
        </xdr:cNvPicPr>
      </xdr:nvPicPr>
      <xdr:blipFill>
        <a:blip xmlns:r="http://schemas.openxmlformats.org/officeDocument/2006/relationships" r:embed="rId1"/>
        <a:stretch>
          <a:fillRect/>
        </a:stretch>
      </xdr:blipFill>
      <xdr:spPr>
        <a:xfrm>
          <a:off x="4457700" y="4191000"/>
          <a:ext cx="2300523" cy="2447925"/>
        </a:xfrm>
        <a:prstGeom prst="rect">
          <a:avLst/>
        </a:prstGeom>
      </xdr:spPr>
    </xdr:pic>
    <xdr:clientData/>
  </xdr:twoCellAnchor>
  <xdr:twoCellAnchor>
    <xdr:from>
      <xdr:col>19</xdr:col>
      <xdr:colOff>100012</xdr:colOff>
      <xdr:row>29</xdr:row>
      <xdr:rowOff>126920</xdr:rowOff>
    </xdr:from>
    <xdr:to>
      <xdr:col>28</xdr:col>
      <xdr:colOff>85725</xdr:colOff>
      <xdr:row>34</xdr:row>
      <xdr:rowOff>179307</xdr:rowOff>
    </xdr:to>
    <xdr:graphicFrame macro="">
      <xdr:nvGraphicFramePr>
        <xdr:cNvPr id="4" name="グラフ 3">
          <a:extLst>
            <a:ext uri="{FF2B5EF4-FFF2-40B4-BE49-F238E27FC236}">
              <a16:creationId xmlns:a16="http://schemas.microsoft.com/office/drawing/2014/main" id="{C72BF51B-07B4-4A80-B0D3-3842E4CCCA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19</xdr:col>
      <xdr:colOff>57150</xdr:colOff>
      <xdr:row>23</xdr:row>
      <xdr:rowOff>295275</xdr:rowOff>
    </xdr:from>
    <xdr:to>
      <xdr:col>28</xdr:col>
      <xdr:colOff>142875</xdr:colOff>
      <xdr:row>28</xdr:row>
      <xdr:rowOff>136446</xdr:rowOff>
    </xdr:to>
    <xdr:pic>
      <xdr:nvPicPr>
        <xdr:cNvPr id="5" name="図 4" descr="二段階認証のイラスト（シンプル）">
          <a:extLst>
            <a:ext uri="{FF2B5EF4-FFF2-40B4-BE49-F238E27FC236}">
              <a16:creationId xmlns:a16="http://schemas.microsoft.com/office/drawing/2014/main" id="{E0D34C5D-A8CD-4BF9-AEA4-6E9A466CB0B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86275" y="7324725"/>
          <a:ext cx="2228850" cy="13651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123825</xdr:colOff>
      <xdr:row>0</xdr:row>
      <xdr:rowOff>123825</xdr:rowOff>
    </xdr:from>
    <xdr:to>
      <xdr:col>8</xdr:col>
      <xdr:colOff>104775</xdr:colOff>
      <xdr:row>1</xdr:row>
      <xdr:rowOff>219075</xdr:rowOff>
    </xdr:to>
    <xdr:sp macro="" textlink="">
      <xdr:nvSpPr>
        <xdr:cNvPr id="2" name="正方形/長方形 1">
          <a:extLst>
            <a:ext uri="{FF2B5EF4-FFF2-40B4-BE49-F238E27FC236}">
              <a16:creationId xmlns:a16="http://schemas.microsoft.com/office/drawing/2014/main" id="{CE0F5609-FB4E-42CF-B974-9A7714BA2BAF}"/>
            </a:ext>
          </a:extLst>
        </xdr:cNvPr>
        <xdr:cNvSpPr/>
      </xdr:nvSpPr>
      <xdr:spPr>
        <a:xfrm>
          <a:off x="742950" y="123825"/>
          <a:ext cx="1171575" cy="390525"/>
        </a:xfrm>
        <a:prstGeom prst="rect">
          <a:avLst/>
        </a:prstGeom>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2000" b="1">
              <a:latin typeface="HG丸ｺﾞｼｯｸM-PRO" panose="020F0600000000000000" pitchFamily="50" charset="-128"/>
              <a:ea typeface="HG丸ｺﾞｼｯｸM-PRO" panose="020F0600000000000000" pitchFamily="50" charset="-128"/>
            </a:rPr>
            <a:t>記載例</a:t>
          </a:r>
        </a:p>
      </xdr:txBody>
    </xdr:sp>
    <xdr:clientData/>
  </xdr:twoCellAnchor>
  <xdr:twoCellAnchor editAs="oneCell">
    <xdr:from>
      <xdr:col>3</xdr:col>
      <xdr:colOff>16184</xdr:colOff>
      <xdr:row>12</xdr:row>
      <xdr:rowOff>234500</xdr:rowOff>
    </xdr:from>
    <xdr:to>
      <xdr:col>20</xdr:col>
      <xdr:colOff>171450</xdr:colOff>
      <xdr:row>20</xdr:row>
      <xdr:rowOff>257639</xdr:rowOff>
    </xdr:to>
    <xdr:pic>
      <xdr:nvPicPr>
        <xdr:cNvPr id="3" name="図 2">
          <a:extLst>
            <a:ext uri="{FF2B5EF4-FFF2-40B4-BE49-F238E27FC236}">
              <a16:creationId xmlns:a16="http://schemas.microsoft.com/office/drawing/2014/main" id="{F9377A1F-12E4-4E67-B255-0BFCCB72A56E}"/>
            </a:ext>
          </a:extLst>
        </xdr:cNvPr>
        <xdr:cNvPicPr>
          <a:picLocks noChangeAspect="1"/>
        </xdr:cNvPicPr>
      </xdr:nvPicPr>
      <xdr:blipFill>
        <a:blip xmlns:r="http://schemas.openxmlformats.org/officeDocument/2006/relationships" r:embed="rId1"/>
        <a:stretch>
          <a:fillRect/>
        </a:stretch>
      </xdr:blipFill>
      <xdr:spPr>
        <a:xfrm>
          <a:off x="635309" y="3844475"/>
          <a:ext cx="4203391" cy="2385339"/>
        </a:xfrm>
        <a:prstGeom prst="rect">
          <a:avLst/>
        </a:prstGeom>
      </xdr:spPr>
    </xdr:pic>
    <xdr:clientData/>
  </xdr:twoCellAnchor>
  <xdr:twoCellAnchor editAs="oneCell">
    <xdr:from>
      <xdr:col>5</xdr:col>
      <xdr:colOff>171450</xdr:colOff>
      <xdr:row>42</xdr:row>
      <xdr:rowOff>228600</xdr:rowOff>
    </xdr:from>
    <xdr:to>
      <xdr:col>23</xdr:col>
      <xdr:colOff>152400</xdr:colOff>
      <xdr:row>51</xdr:row>
      <xdr:rowOff>90335</xdr:rowOff>
    </xdr:to>
    <xdr:pic>
      <xdr:nvPicPr>
        <xdr:cNvPr id="4" name="図 3">
          <a:extLst>
            <a:ext uri="{FF2B5EF4-FFF2-40B4-BE49-F238E27FC236}">
              <a16:creationId xmlns:a16="http://schemas.microsoft.com/office/drawing/2014/main" id="{A9E1B157-212E-4835-A0FB-F57B46F6DDB2}"/>
            </a:ext>
          </a:extLst>
        </xdr:cNvPr>
        <xdr:cNvPicPr>
          <a:picLocks noChangeAspect="1"/>
        </xdr:cNvPicPr>
      </xdr:nvPicPr>
      <xdr:blipFill>
        <a:blip xmlns:r="http://schemas.openxmlformats.org/officeDocument/2006/relationships" r:embed="rId2"/>
        <a:stretch>
          <a:fillRect/>
        </a:stretch>
      </xdr:blipFill>
      <xdr:spPr>
        <a:xfrm>
          <a:off x="1266825" y="12887325"/>
          <a:ext cx="4267200" cy="25668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161925</xdr:colOff>
      <xdr:row>0</xdr:row>
      <xdr:rowOff>142875</xdr:rowOff>
    </xdr:from>
    <xdr:to>
      <xdr:col>8</xdr:col>
      <xdr:colOff>142875</xdr:colOff>
      <xdr:row>1</xdr:row>
      <xdr:rowOff>219075</xdr:rowOff>
    </xdr:to>
    <xdr:sp macro="" textlink="">
      <xdr:nvSpPr>
        <xdr:cNvPr id="2" name="正方形/長方形 1">
          <a:extLst>
            <a:ext uri="{FF2B5EF4-FFF2-40B4-BE49-F238E27FC236}">
              <a16:creationId xmlns:a16="http://schemas.microsoft.com/office/drawing/2014/main" id="{500CB672-4A5A-4CCD-B063-73ACABF065F6}"/>
            </a:ext>
          </a:extLst>
        </xdr:cNvPr>
        <xdr:cNvSpPr/>
      </xdr:nvSpPr>
      <xdr:spPr>
        <a:xfrm>
          <a:off x="876300" y="142875"/>
          <a:ext cx="1171575" cy="390525"/>
        </a:xfrm>
        <a:prstGeom prst="rect">
          <a:avLst/>
        </a:prstGeom>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2000" b="1">
              <a:latin typeface="HG丸ｺﾞｼｯｸM-PRO" panose="020F0600000000000000" pitchFamily="50" charset="-128"/>
              <a:ea typeface="HG丸ｺﾞｼｯｸM-PRO" panose="020F0600000000000000" pitchFamily="50" charset="-128"/>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142875</xdr:colOff>
      <xdr:row>30</xdr:row>
      <xdr:rowOff>122937</xdr:rowOff>
    </xdr:from>
    <xdr:to>
      <xdr:col>19</xdr:col>
      <xdr:colOff>104774</xdr:colOff>
      <xdr:row>36</xdr:row>
      <xdr:rowOff>114300</xdr:rowOff>
    </xdr:to>
    <xdr:pic>
      <xdr:nvPicPr>
        <xdr:cNvPr id="2" name="図 1">
          <a:extLst>
            <a:ext uri="{FF2B5EF4-FFF2-40B4-BE49-F238E27FC236}">
              <a16:creationId xmlns:a16="http://schemas.microsoft.com/office/drawing/2014/main" id="{7C8914C5-FAC4-4775-A276-9EAF35ACCC06}"/>
            </a:ext>
          </a:extLst>
        </xdr:cNvPr>
        <xdr:cNvPicPr>
          <a:picLocks noChangeAspect="1"/>
        </xdr:cNvPicPr>
      </xdr:nvPicPr>
      <xdr:blipFill>
        <a:blip xmlns:r="http://schemas.openxmlformats.org/officeDocument/2006/relationships" r:embed="rId1"/>
        <a:stretch>
          <a:fillRect/>
        </a:stretch>
      </xdr:blipFill>
      <xdr:spPr>
        <a:xfrm>
          <a:off x="971550" y="8552562"/>
          <a:ext cx="4533899" cy="1705863"/>
        </a:xfrm>
        <a:prstGeom prst="rect">
          <a:avLst/>
        </a:prstGeom>
      </xdr:spPr>
    </xdr:pic>
    <xdr:clientData/>
  </xdr:twoCellAnchor>
  <xdr:twoCellAnchor editAs="oneCell">
    <xdr:from>
      <xdr:col>3</xdr:col>
      <xdr:colOff>95250</xdr:colOff>
      <xdr:row>49</xdr:row>
      <xdr:rowOff>220953</xdr:rowOff>
    </xdr:from>
    <xdr:to>
      <xdr:col>19</xdr:col>
      <xdr:colOff>47625</xdr:colOff>
      <xdr:row>58</xdr:row>
      <xdr:rowOff>6976</xdr:rowOff>
    </xdr:to>
    <xdr:pic>
      <xdr:nvPicPr>
        <xdr:cNvPr id="3" name="図 2">
          <a:extLst>
            <a:ext uri="{FF2B5EF4-FFF2-40B4-BE49-F238E27FC236}">
              <a16:creationId xmlns:a16="http://schemas.microsoft.com/office/drawing/2014/main" id="{391D63AC-E224-4F9F-9287-86B53398E77B}"/>
            </a:ext>
          </a:extLst>
        </xdr:cNvPr>
        <xdr:cNvPicPr>
          <a:picLocks noChangeAspect="1"/>
        </xdr:cNvPicPr>
      </xdr:nvPicPr>
      <xdr:blipFill>
        <a:blip xmlns:r="http://schemas.openxmlformats.org/officeDocument/2006/relationships" r:embed="rId2"/>
        <a:stretch>
          <a:fillRect/>
        </a:stretch>
      </xdr:blipFill>
      <xdr:spPr>
        <a:xfrm>
          <a:off x="923925" y="14127453"/>
          <a:ext cx="4524375" cy="2357773"/>
        </a:xfrm>
        <a:prstGeom prst="rect">
          <a:avLst/>
        </a:prstGeom>
      </xdr:spPr>
    </xdr:pic>
    <xdr:clientData/>
  </xdr:twoCellAnchor>
  <xdr:twoCellAnchor>
    <xdr:from>
      <xdr:col>0</xdr:col>
      <xdr:colOff>238125</xdr:colOff>
      <xdr:row>0</xdr:row>
      <xdr:rowOff>209550</xdr:rowOff>
    </xdr:from>
    <xdr:to>
      <xdr:col>5</xdr:col>
      <xdr:colOff>9525</xdr:colOff>
      <xdr:row>2</xdr:row>
      <xdr:rowOff>123825</xdr:rowOff>
    </xdr:to>
    <xdr:sp macro="" textlink="">
      <xdr:nvSpPr>
        <xdr:cNvPr id="4" name="正方形/長方形 3">
          <a:extLst>
            <a:ext uri="{FF2B5EF4-FFF2-40B4-BE49-F238E27FC236}">
              <a16:creationId xmlns:a16="http://schemas.microsoft.com/office/drawing/2014/main" id="{7BC9FE52-C1D4-44BC-AA50-0C6F955735FD}"/>
            </a:ext>
          </a:extLst>
        </xdr:cNvPr>
        <xdr:cNvSpPr/>
      </xdr:nvSpPr>
      <xdr:spPr>
        <a:xfrm>
          <a:off x="238125" y="209550"/>
          <a:ext cx="1171575" cy="390525"/>
        </a:xfrm>
        <a:prstGeom prst="rect">
          <a:avLst/>
        </a:prstGeom>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2000" b="1">
              <a:latin typeface="HG丸ｺﾞｼｯｸM-PRO" panose="020F0600000000000000" pitchFamily="50" charset="-128"/>
              <a:ea typeface="HG丸ｺﾞｼｯｸM-PRO" panose="020F0600000000000000" pitchFamily="50" charset="-128"/>
            </a:rPr>
            <a:t>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yamazaki\Desktop\&#65288;&#35352;&#36617;&#20363;&#65289;&#9734;2023&#24180;&#24230;DX&#35373;&#20633;&#23566;&#20837;&#25903;&#25588;&#20107;&#26989;&#65288;&#20491;&#21029;&#26528;&#65289;&#20107;&#26989;&#35336;&#30011;&#26360;%202023.3.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物チェックリスト"/>
      <sheetName val="事業計画書（別紙様式）"/>
      <sheetName val="事業計画（別紙1）"/>
      <sheetName val="事業内容（別紙2）"/>
      <sheetName val="事業予算（別紙3）"/>
      <sheetName val="デジタル投資計画書（別紙4）"/>
      <sheetName val="【賃上げ要件】賃金引上げ計画の誓約書"/>
      <sheetName val="事業計画 （別紙1） ＜記載例＞"/>
      <sheetName val="事業内容（別紙2）＜記載例＞"/>
      <sheetName val="事業予算（別紙3） ＜記載例＞"/>
      <sheetName val="出力リスト"/>
    </sheetNames>
    <sheetDataSet>
      <sheetData sheetId="0"/>
      <sheetData sheetId="1"/>
      <sheetData sheetId="2">
        <row r="29">
          <cell r="AN29" t="str">
            <v>導入前</v>
          </cell>
          <cell r="AP29">
            <v>30</v>
          </cell>
        </row>
        <row r="30">
          <cell r="AN30" t="str">
            <v>導入後</v>
          </cell>
          <cell r="AP30">
            <v>15</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262D9-A1A2-4D8C-8D8C-7BC53B699D39}">
  <sheetPr>
    <tabColor theme="0" tint="-0.14999847407452621"/>
  </sheetPr>
  <dimension ref="A1:AG12"/>
  <sheetViews>
    <sheetView showGridLines="0" view="pageBreakPreview" topLeftCell="A5" zoomScaleNormal="100" zoomScaleSheetLayoutView="100" workbookViewId="0">
      <selection activeCell="B11" sqref="B11"/>
    </sheetView>
  </sheetViews>
  <sheetFormatPr defaultColWidth="3.75" defaultRowHeight="26.25" customHeight="1" x14ac:dyDescent="0.4"/>
  <cols>
    <col min="1" max="2" width="9.375" style="1" customWidth="1"/>
    <col min="3" max="32" width="3.75" style="1"/>
    <col min="33" max="33" width="3.75" style="3"/>
    <col min="34" max="16384" width="3.75" style="1"/>
  </cols>
  <sheetData>
    <row r="1" spans="1:33" ht="37.5" customHeight="1" thickBot="1" x14ac:dyDescent="0.45">
      <c r="A1" s="97" t="s">
        <v>279</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19"/>
    </row>
    <row r="2" spans="1:33" ht="30" customHeight="1" thickTop="1" x14ac:dyDescent="0.4">
      <c r="A2" s="58"/>
      <c r="B2" s="59" t="s">
        <v>268</v>
      </c>
      <c r="C2" s="99" t="s">
        <v>261</v>
      </c>
      <c r="D2" s="99"/>
      <c r="E2" s="99"/>
      <c r="F2" s="99"/>
      <c r="G2" s="99"/>
      <c r="H2" s="99"/>
      <c r="I2" s="99"/>
      <c r="J2" s="99"/>
      <c r="K2" s="99"/>
      <c r="L2" s="99"/>
      <c r="M2" s="99"/>
      <c r="N2" s="99"/>
      <c r="O2" s="99"/>
      <c r="P2" s="99"/>
      <c r="Q2" s="99"/>
      <c r="R2" s="99"/>
      <c r="S2" s="99"/>
      <c r="T2" s="99"/>
      <c r="U2" s="99"/>
      <c r="V2" s="99"/>
      <c r="W2" s="99"/>
      <c r="X2" s="99"/>
      <c r="Y2" s="100"/>
      <c r="Z2" s="98" t="s">
        <v>262</v>
      </c>
      <c r="AA2" s="98"/>
      <c r="AB2" s="98"/>
      <c r="AC2" s="98"/>
      <c r="AD2" s="98"/>
      <c r="AE2" s="98"/>
      <c r="AF2" s="98"/>
      <c r="AG2" s="4"/>
    </row>
    <row r="3" spans="1:33" ht="52.5" customHeight="1" x14ac:dyDescent="0.4">
      <c r="A3" s="102" t="s">
        <v>263</v>
      </c>
      <c r="B3" s="61"/>
      <c r="C3" s="106" t="s">
        <v>360</v>
      </c>
      <c r="D3" s="104"/>
      <c r="E3" s="104"/>
      <c r="F3" s="104"/>
      <c r="G3" s="104"/>
      <c r="H3" s="104"/>
      <c r="I3" s="104"/>
      <c r="J3" s="104"/>
      <c r="K3" s="104"/>
      <c r="L3" s="104"/>
      <c r="M3" s="104"/>
      <c r="N3" s="104"/>
      <c r="O3" s="104"/>
      <c r="P3" s="104"/>
      <c r="Q3" s="104"/>
      <c r="R3" s="104"/>
      <c r="S3" s="104"/>
      <c r="T3" s="104"/>
      <c r="U3" s="104"/>
      <c r="V3" s="104"/>
      <c r="W3" s="104"/>
      <c r="X3" s="104"/>
      <c r="Y3" s="104"/>
      <c r="Z3" s="101" t="s">
        <v>274</v>
      </c>
      <c r="AA3" s="101"/>
      <c r="AB3" s="101"/>
      <c r="AC3" s="101"/>
      <c r="AD3" s="107"/>
      <c r="AE3" s="107"/>
      <c r="AF3" s="107"/>
    </row>
    <row r="4" spans="1:33" ht="52.5" customHeight="1" x14ac:dyDescent="0.4">
      <c r="A4" s="102"/>
      <c r="B4" s="61"/>
      <c r="C4" s="106" t="s">
        <v>285</v>
      </c>
      <c r="D4" s="104"/>
      <c r="E4" s="104"/>
      <c r="F4" s="104"/>
      <c r="G4" s="104"/>
      <c r="H4" s="104"/>
      <c r="I4" s="104"/>
      <c r="J4" s="104"/>
      <c r="K4" s="104"/>
      <c r="L4" s="104"/>
      <c r="M4" s="104"/>
      <c r="N4" s="104"/>
      <c r="O4" s="104"/>
      <c r="P4" s="104"/>
      <c r="Q4" s="104"/>
      <c r="R4" s="104"/>
      <c r="S4" s="104"/>
      <c r="T4" s="104"/>
      <c r="U4" s="104"/>
      <c r="V4" s="104"/>
      <c r="W4" s="104"/>
      <c r="X4" s="104"/>
      <c r="Y4" s="104"/>
      <c r="Z4" s="107"/>
      <c r="AA4" s="107"/>
      <c r="AB4" s="107"/>
      <c r="AC4" s="107"/>
      <c r="AD4" s="107"/>
      <c r="AE4" s="107"/>
      <c r="AF4" s="107"/>
      <c r="AG4" s="21"/>
    </row>
    <row r="5" spans="1:33" ht="52.5" customHeight="1" x14ac:dyDescent="0.4">
      <c r="A5" s="102"/>
      <c r="B5" s="61"/>
      <c r="C5" s="106" t="s">
        <v>281</v>
      </c>
      <c r="D5" s="104"/>
      <c r="E5" s="104"/>
      <c r="F5" s="104"/>
      <c r="G5" s="104"/>
      <c r="H5" s="104"/>
      <c r="I5" s="104"/>
      <c r="J5" s="104"/>
      <c r="K5" s="104"/>
      <c r="L5" s="104"/>
      <c r="M5" s="104"/>
      <c r="N5" s="104"/>
      <c r="O5" s="104"/>
      <c r="P5" s="104"/>
      <c r="Q5" s="104"/>
      <c r="R5" s="104"/>
      <c r="S5" s="104"/>
      <c r="T5" s="104"/>
      <c r="U5" s="104"/>
      <c r="V5" s="104"/>
      <c r="W5" s="104"/>
      <c r="X5" s="104"/>
      <c r="Y5" s="104"/>
      <c r="Z5" s="101" t="s">
        <v>272</v>
      </c>
      <c r="AA5" s="101"/>
      <c r="AB5" s="101"/>
      <c r="AC5" s="101"/>
      <c r="AD5" s="101"/>
      <c r="AE5" s="101"/>
      <c r="AF5" s="101"/>
    </row>
    <row r="6" spans="1:33" ht="52.5" customHeight="1" x14ac:dyDescent="0.4">
      <c r="A6" s="102"/>
      <c r="B6" s="61"/>
      <c r="C6" s="106" t="s">
        <v>374</v>
      </c>
      <c r="D6" s="104"/>
      <c r="E6" s="104"/>
      <c r="F6" s="104"/>
      <c r="G6" s="104"/>
      <c r="H6" s="104"/>
      <c r="I6" s="104"/>
      <c r="J6" s="104"/>
      <c r="K6" s="104"/>
      <c r="L6" s="104"/>
      <c r="M6" s="104"/>
      <c r="N6" s="104"/>
      <c r="O6" s="104"/>
      <c r="P6" s="104"/>
      <c r="Q6" s="104"/>
      <c r="R6" s="104"/>
      <c r="S6" s="104"/>
      <c r="T6" s="104"/>
      <c r="U6" s="104"/>
      <c r="V6" s="104"/>
      <c r="W6" s="104"/>
      <c r="X6" s="104"/>
      <c r="Y6" s="104"/>
      <c r="Z6" s="101"/>
      <c r="AA6" s="101"/>
      <c r="AB6" s="101"/>
      <c r="AC6" s="101"/>
      <c r="AD6" s="101"/>
      <c r="AE6" s="101"/>
      <c r="AF6" s="101"/>
    </row>
    <row r="7" spans="1:33" ht="52.5" customHeight="1" x14ac:dyDescent="0.4">
      <c r="A7" s="102"/>
      <c r="B7" s="61"/>
      <c r="C7" s="103" t="s">
        <v>267</v>
      </c>
      <c r="D7" s="104"/>
      <c r="E7" s="104"/>
      <c r="F7" s="104"/>
      <c r="G7" s="104"/>
      <c r="H7" s="104"/>
      <c r="I7" s="104"/>
      <c r="J7" s="104"/>
      <c r="K7" s="104"/>
      <c r="L7" s="104"/>
      <c r="M7" s="104"/>
      <c r="N7" s="104"/>
      <c r="O7" s="104"/>
      <c r="P7" s="104"/>
      <c r="Q7" s="104"/>
      <c r="R7" s="104"/>
      <c r="S7" s="104"/>
      <c r="T7" s="104"/>
      <c r="U7" s="104"/>
      <c r="V7" s="104"/>
      <c r="W7" s="104"/>
      <c r="X7" s="104"/>
      <c r="Y7" s="104"/>
      <c r="Z7" s="101"/>
      <c r="AA7" s="101"/>
      <c r="AB7" s="101"/>
      <c r="AC7" s="101"/>
      <c r="AD7" s="101"/>
      <c r="AE7" s="101"/>
      <c r="AF7" s="101"/>
    </row>
    <row r="8" spans="1:33" ht="52.5" customHeight="1" x14ac:dyDescent="0.4">
      <c r="A8" s="102"/>
      <c r="B8" s="61"/>
      <c r="C8" s="103" t="s">
        <v>358</v>
      </c>
      <c r="D8" s="105"/>
      <c r="E8" s="105"/>
      <c r="F8" s="105"/>
      <c r="G8" s="105"/>
      <c r="H8" s="105"/>
      <c r="I8" s="105"/>
      <c r="J8" s="105"/>
      <c r="K8" s="105"/>
      <c r="L8" s="105"/>
      <c r="M8" s="105"/>
      <c r="N8" s="105"/>
      <c r="O8" s="105"/>
      <c r="P8" s="105"/>
      <c r="Q8" s="105"/>
      <c r="R8" s="105"/>
      <c r="S8" s="105"/>
      <c r="T8" s="105"/>
      <c r="U8" s="105"/>
      <c r="V8" s="105"/>
      <c r="W8" s="105"/>
      <c r="X8" s="105"/>
      <c r="Y8" s="105"/>
      <c r="Z8" s="101"/>
      <c r="AA8" s="101"/>
      <c r="AB8" s="101"/>
      <c r="AC8" s="101"/>
      <c r="AD8" s="101"/>
      <c r="AE8" s="101"/>
      <c r="AF8" s="101"/>
    </row>
    <row r="9" spans="1:33" ht="52.5" customHeight="1" x14ac:dyDescent="0.4">
      <c r="A9" s="60" t="s">
        <v>269</v>
      </c>
      <c r="B9" s="61"/>
      <c r="C9" s="106" t="s">
        <v>282</v>
      </c>
      <c r="D9" s="104"/>
      <c r="E9" s="104"/>
      <c r="F9" s="104"/>
      <c r="G9" s="104"/>
      <c r="H9" s="104"/>
      <c r="I9" s="104"/>
      <c r="J9" s="104"/>
      <c r="K9" s="104"/>
      <c r="L9" s="104"/>
      <c r="M9" s="104"/>
      <c r="N9" s="104"/>
      <c r="O9" s="104"/>
      <c r="P9" s="104"/>
      <c r="Q9" s="104"/>
      <c r="R9" s="104"/>
      <c r="S9" s="104"/>
      <c r="T9" s="104"/>
      <c r="U9" s="104"/>
      <c r="V9" s="104"/>
      <c r="W9" s="104"/>
      <c r="X9" s="104"/>
      <c r="Y9" s="104"/>
      <c r="Z9" s="101" t="s">
        <v>273</v>
      </c>
      <c r="AA9" s="101"/>
      <c r="AB9" s="101"/>
      <c r="AC9" s="101"/>
      <c r="AD9" s="107"/>
      <c r="AE9" s="107"/>
      <c r="AF9" s="107"/>
    </row>
    <row r="10" spans="1:33" ht="52.5" customHeight="1" x14ac:dyDescent="0.4">
      <c r="A10" s="108" t="s">
        <v>270</v>
      </c>
      <c r="B10" s="61"/>
      <c r="C10" s="106" t="s">
        <v>283</v>
      </c>
      <c r="D10" s="104"/>
      <c r="E10" s="104"/>
      <c r="F10" s="104"/>
      <c r="G10" s="104"/>
      <c r="H10" s="104"/>
      <c r="I10" s="104"/>
      <c r="J10" s="104"/>
      <c r="K10" s="104"/>
      <c r="L10" s="104"/>
      <c r="M10" s="104"/>
      <c r="N10" s="104"/>
      <c r="O10" s="104"/>
      <c r="P10" s="104"/>
      <c r="Q10" s="104"/>
      <c r="R10" s="104"/>
      <c r="S10" s="104"/>
      <c r="T10" s="104"/>
      <c r="U10" s="104"/>
      <c r="V10" s="104"/>
      <c r="W10" s="104"/>
      <c r="X10" s="104"/>
      <c r="Y10" s="104"/>
      <c r="Z10" s="101" t="s">
        <v>272</v>
      </c>
      <c r="AA10" s="101"/>
      <c r="AB10" s="101"/>
      <c r="AC10" s="101"/>
      <c r="AD10" s="107"/>
      <c r="AE10" s="107"/>
      <c r="AF10" s="107"/>
    </row>
    <row r="11" spans="1:33" ht="52.5" customHeight="1" thickBot="1" x14ac:dyDescent="0.45">
      <c r="A11" s="109"/>
      <c r="B11" s="62"/>
      <c r="C11" s="106" t="s">
        <v>284</v>
      </c>
      <c r="D11" s="104"/>
      <c r="E11" s="104"/>
      <c r="F11" s="104"/>
      <c r="G11" s="104"/>
      <c r="H11" s="104"/>
      <c r="I11" s="104"/>
      <c r="J11" s="104"/>
      <c r="K11" s="104"/>
      <c r="L11" s="104"/>
      <c r="M11" s="104"/>
      <c r="N11" s="104"/>
      <c r="O11" s="104"/>
      <c r="P11" s="104"/>
      <c r="Q11" s="104"/>
      <c r="R11" s="104"/>
      <c r="S11" s="104"/>
      <c r="T11" s="104"/>
      <c r="U11" s="104"/>
      <c r="V11" s="104"/>
      <c r="W11" s="104"/>
      <c r="X11" s="104"/>
      <c r="Y11" s="104"/>
      <c r="Z11" s="107" t="s">
        <v>271</v>
      </c>
      <c r="AA11" s="107"/>
      <c r="AB11" s="107"/>
      <c r="AC11" s="107"/>
      <c r="AD11" s="107"/>
      <c r="AE11" s="107"/>
      <c r="AF11" s="107"/>
    </row>
    <row r="12" spans="1:33" ht="26.25" customHeight="1" thickTop="1" x14ac:dyDescent="0.4"/>
  </sheetData>
  <sheetProtection algorithmName="SHA-512" hashValue="9b66id1Fol8A9ULhqqqcyt6uLJIWEZGDdKbn9wcYDx1ntCuFI3vtHeWIOl6LjjKK+SqDZuOyFlga+IFB9hf/Fg==" saltValue="rpSotfYkq0ehHnoYt4aFIQ==" spinCount="100000" sheet="1" objects="1" scenarios="1"/>
  <mergeCells count="19">
    <mergeCell ref="C9:Y9"/>
    <mergeCell ref="Z9:AF9"/>
    <mergeCell ref="C3:Y3"/>
    <mergeCell ref="A10:A11"/>
    <mergeCell ref="C10:Y10"/>
    <mergeCell ref="Z10:AF10"/>
    <mergeCell ref="C11:Y11"/>
    <mergeCell ref="Z11:AF11"/>
    <mergeCell ref="C4:Y4"/>
    <mergeCell ref="Z3:AF4"/>
    <mergeCell ref="C5:Y5"/>
    <mergeCell ref="C6:Y6"/>
    <mergeCell ref="A1:AF1"/>
    <mergeCell ref="Z2:AF2"/>
    <mergeCell ref="C2:Y2"/>
    <mergeCell ref="Z5:AF8"/>
    <mergeCell ref="A3:A8"/>
    <mergeCell ref="C7:Y7"/>
    <mergeCell ref="C8:Y8"/>
  </mergeCells>
  <phoneticPr fontId="1"/>
  <dataValidations count="1">
    <dataValidation type="list" allowBlank="1" showInputMessage="1" showErrorMessage="1" sqref="B3:B11" xr:uid="{C871AEFB-0F39-4B2A-B321-FA9D8D1BF2CE}">
      <formula1>"●"</formula1>
    </dataValidation>
  </dataValidations>
  <pageMargins left="0.46" right="0.25" top="0.32" bottom="0.16" header="0.23" footer="0.16"/>
  <pageSetup paperSize="9" scale="9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707E9-06AD-424E-B4FB-219573E4B1A1}">
  <sheetPr>
    <tabColor theme="8" tint="0.79998168889431442"/>
  </sheetPr>
  <dimension ref="A1:AM38"/>
  <sheetViews>
    <sheetView showGridLines="0" tabSelected="1" view="pageBreakPreview" zoomScaleNormal="100" zoomScaleSheetLayoutView="100" workbookViewId="0">
      <selection activeCell="AD14" sqref="AD14"/>
    </sheetView>
  </sheetViews>
  <sheetFormatPr defaultColWidth="3.125" defaultRowHeight="22.5" customHeight="1" x14ac:dyDescent="0.4"/>
  <cols>
    <col min="1" max="3" width="3.125" style="1"/>
    <col min="4" max="4" width="3.125" style="1" customWidth="1"/>
    <col min="5" max="10" width="3.125" style="1"/>
    <col min="11" max="11" width="5" style="1" customWidth="1"/>
    <col min="12" max="12" width="1.875" style="1" customWidth="1"/>
    <col min="13" max="22" width="3.125" style="1"/>
    <col min="23" max="23" width="5.25" style="1" customWidth="1"/>
    <col min="24" max="29" width="3.125" style="1"/>
    <col min="30" max="30" width="100" style="3" customWidth="1"/>
    <col min="31" max="31" width="3.125" style="8" customWidth="1"/>
    <col min="32" max="32" width="3.125" style="6" customWidth="1"/>
    <col min="33" max="33" width="3.125" style="1" customWidth="1"/>
    <col min="34" max="37" width="3.125" style="1"/>
    <col min="38" max="38" width="3.125" style="1" customWidth="1"/>
    <col min="39" max="39" width="3.75" style="1" hidden="1" customWidth="1"/>
    <col min="40" max="40" width="3.125" style="1" customWidth="1"/>
    <col min="41" max="16384" width="3.125" style="1"/>
  </cols>
  <sheetData>
    <row r="1" spans="1:35" ht="22.5" customHeight="1" x14ac:dyDescent="0.4">
      <c r="A1" s="150" t="s">
        <v>0</v>
      </c>
      <c r="B1" s="150"/>
      <c r="C1" s="150"/>
      <c r="D1" s="150"/>
      <c r="E1" s="150"/>
      <c r="F1" s="150"/>
      <c r="G1" s="150"/>
      <c r="H1" s="150"/>
      <c r="I1" s="150"/>
      <c r="J1" s="150"/>
      <c r="K1" s="150"/>
      <c r="L1" s="150"/>
      <c r="M1" s="150"/>
      <c r="N1" s="150"/>
      <c r="O1" s="150"/>
      <c r="P1" s="150"/>
      <c r="Q1" s="150"/>
      <c r="R1" s="150"/>
      <c r="S1" s="150"/>
      <c r="T1" s="152">
        <v>2023</v>
      </c>
      <c r="U1" s="152"/>
      <c r="V1" s="152"/>
      <c r="W1" s="1" t="s">
        <v>136</v>
      </c>
      <c r="X1" s="151"/>
      <c r="Y1" s="151"/>
      <c r="Z1" s="1" t="s">
        <v>135</v>
      </c>
      <c r="AA1" s="151"/>
      <c r="AB1" s="151"/>
      <c r="AC1" s="1" t="s">
        <v>2</v>
      </c>
    </row>
    <row r="2" spans="1:35" ht="22.5" customHeight="1" x14ac:dyDescent="0.4">
      <c r="A2" s="121" t="s">
        <v>1</v>
      </c>
      <c r="B2" s="121"/>
      <c r="C2" s="121"/>
      <c r="D2" s="121"/>
      <c r="E2" s="121"/>
      <c r="F2" s="121"/>
      <c r="G2" s="121"/>
      <c r="H2" s="121"/>
      <c r="I2" s="121"/>
      <c r="J2" s="121"/>
      <c r="K2" s="121"/>
      <c r="L2" s="121"/>
      <c r="M2" s="121"/>
      <c r="N2" s="161" t="str">
        <f>IF(OR(提出物チェックリスト!B3="",提出物チェックリスト!B4="",提出物チェックリスト!B5="",提出物チェックリスト!B6="",提出物チェックリスト!B7="",提出物チェックリスト!B8=""),"提出物チェックリスト未確認!!","　")</f>
        <v>提出物チェックリスト未確認!!</v>
      </c>
      <c r="O2" s="161"/>
      <c r="P2" s="161"/>
      <c r="Q2" s="161"/>
      <c r="R2" s="161"/>
      <c r="S2" s="161"/>
      <c r="T2" s="161"/>
      <c r="U2" s="161"/>
      <c r="V2" s="161"/>
      <c r="W2" s="161"/>
      <c r="X2" s="161"/>
      <c r="Y2" s="161"/>
      <c r="Z2" s="161"/>
      <c r="AA2" s="161"/>
      <c r="AB2" s="161"/>
    </row>
    <row r="3" spans="1:35" ht="22.5" customHeight="1" x14ac:dyDescent="0.4">
      <c r="A3" s="154" t="str">
        <f>IF(OR(AA1="",X1="",L3="",L4="",O5="",F11="",Z11="",F12="",V19="",Y19="",F13="",T13="",T14="",G15="",T15="",F16=0,F17="",T17="",T18="",F19="",F20="",F22="",F25="",F26="",F29="",T32="",G33="",F34="",F35="",T35=""),"記入モレあり!!","　")</f>
        <v>記入モレあり!!</v>
      </c>
      <c r="B3" s="154"/>
      <c r="C3" s="154"/>
      <c r="D3" s="154"/>
      <c r="E3" s="154"/>
      <c r="F3" s="154"/>
      <c r="G3" s="154"/>
      <c r="H3" s="154"/>
      <c r="I3" s="154"/>
      <c r="J3" s="158" t="s">
        <v>4</v>
      </c>
      <c r="K3" s="158"/>
      <c r="L3" s="156"/>
      <c r="M3" s="156"/>
      <c r="N3" s="156"/>
      <c r="O3" s="156"/>
      <c r="P3" s="156"/>
      <c r="Q3" s="156"/>
      <c r="R3" s="156"/>
      <c r="S3" s="156"/>
      <c r="T3" s="156"/>
      <c r="U3" s="156"/>
      <c r="V3" s="156"/>
      <c r="W3" s="156"/>
      <c r="X3" s="156"/>
      <c r="Y3" s="156"/>
      <c r="Z3" s="156"/>
      <c r="AA3" s="156"/>
      <c r="AB3" s="156"/>
      <c r="AC3" s="156"/>
      <c r="AD3" s="19" t="s">
        <v>144</v>
      </c>
      <c r="AE3" s="16"/>
      <c r="AF3" s="17"/>
      <c r="AI3" s="17"/>
    </row>
    <row r="4" spans="1:35" ht="22.5" customHeight="1" x14ac:dyDescent="0.4">
      <c r="A4" s="153" t="str">
        <f>IF(OR(T29&lt;2000,6000&lt;T29,'事業予算（別紙3）'!AR53&lt;'事業予算（別紙3）'!AR54),"補助金申請額誤り!!"," ")</f>
        <v>補助金申請額誤り!!</v>
      </c>
      <c r="B4" s="153"/>
      <c r="C4" s="153"/>
      <c r="D4" s="153"/>
      <c r="E4" s="153"/>
      <c r="F4" s="153"/>
      <c r="G4" s="153"/>
      <c r="H4" s="153"/>
      <c r="I4" s="153"/>
      <c r="J4" s="155" t="s">
        <v>3</v>
      </c>
      <c r="K4" s="155"/>
      <c r="L4" s="157"/>
      <c r="M4" s="157"/>
      <c r="N4" s="157"/>
      <c r="O4" s="157"/>
      <c r="P4" s="157"/>
      <c r="Q4" s="157"/>
      <c r="R4" s="157"/>
      <c r="S4" s="157"/>
      <c r="T4" s="157"/>
      <c r="U4" s="157"/>
      <c r="V4" s="157"/>
      <c r="W4" s="157"/>
      <c r="X4" s="157"/>
      <c r="Y4" s="157"/>
      <c r="Z4" s="157"/>
      <c r="AA4" s="157"/>
      <c r="AB4" s="157"/>
      <c r="AC4" s="157"/>
      <c r="AD4" s="23" t="s">
        <v>264</v>
      </c>
      <c r="AE4" s="16"/>
      <c r="AF4" s="17"/>
      <c r="AI4" s="17"/>
    </row>
    <row r="5" spans="1:35" ht="22.5" customHeight="1" x14ac:dyDescent="0.4">
      <c r="A5" s="153"/>
      <c r="B5" s="153"/>
      <c r="C5" s="153"/>
      <c r="D5" s="153"/>
      <c r="E5" s="153"/>
      <c r="F5" s="153"/>
      <c r="G5" s="153"/>
      <c r="H5" s="153"/>
      <c r="I5" s="153"/>
      <c r="J5" s="155" t="s">
        <v>5</v>
      </c>
      <c r="K5" s="155"/>
      <c r="L5" s="155"/>
      <c r="M5" s="155"/>
      <c r="N5" s="155"/>
      <c r="O5" s="157" t="s">
        <v>147</v>
      </c>
      <c r="P5" s="157"/>
      <c r="Q5" s="157"/>
      <c r="R5" s="157"/>
      <c r="S5" s="157"/>
      <c r="T5" s="157"/>
      <c r="U5" s="157"/>
      <c r="V5" s="157"/>
      <c r="W5" s="157"/>
      <c r="X5" s="157"/>
      <c r="Y5" s="157"/>
      <c r="Z5" s="157"/>
      <c r="AA5" s="157"/>
      <c r="AB5" s="157"/>
      <c r="AC5" s="157"/>
      <c r="AD5" s="24" t="s">
        <v>278</v>
      </c>
      <c r="AE5" s="16"/>
      <c r="AF5" s="17"/>
      <c r="AI5" s="17"/>
    </row>
    <row r="6" spans="1:35" ht="37.5" customHeight="1" x14ac:dyDescent="0.3">
      <c r="A6" s="148" t="s">
        <v>372</v>
      </c>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41" t="s">
        <v>210</v>
      </c>
    </row>
    <row r="7" spans="1:35" ht="15" customHeight="1" x14ac:dyDescent="0.4">
      <c r="A7" s="159"/>
      <c r="B7" s="160"/>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10" t="s">
        <v>211</v>
      </c>
    </row>
    <row r="8" spans="1:35" ht="22.5" customHeight="1" x14ac:dyDescent="0.4">
      <c r="A8" s="150" t="s">
        <v>373</v>
      </c>
      <c r="B8" s="150"/>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10"/>
      <c r="AE8" s="9"/>
    </row>
    <row r="9" spans="1:35" ht="22.5" customHeight="1" x14ac:dyDescent="0.4">
      <c r="A9" s="121" t="s">
        <v>6</v>
      </c>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row>
    <row r="10" spans="1:35" ht="22.5" customHeight="1" x14ac:dyDescent="0.25">
      <c r="A10" s="194" t="s">
        <v>127</v>
      </c>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row>
    <row r="11" spans="1:35" ht="16.5" customHeight="1" x14ac:dyDescent="0.4">
      <c r="A11" s="57"/>
      <c r="B11" s="195" t="s">
        <v>95</v>
      </c>
      <c r="C11" s="195"/>
      <c r="D11" s="195"/>
      <c r="E11" s="195"/>
      <c r="F11" s="129"/>
      <c r="G11" s="130"/>
      <c r="H11" s="130"/>
      <c r="I11" s="130"/>
      <c r="J11" s="130"/>
      <c r="K11" s="130"/>
      <c r="L11" s="130"/>
      <c r="M11" s="130"/>
      <c r="N11" s="130"/>
      <c r="O11" s="130"/>
      <c r="P11" s="130"/>
      <c r="Q11" s="130"/>
      <c r="R11" s="130"/>
      <c r="S11" s="130"/>
      <c r="T11" s="130"/>
      <c r="U11" s="130"/>
      <c r="V11" s="130"/>
      <c r="W11" s="126" t="s">
        <v>197</v>
      </c>
      <c r="X11" s="127"/>
      <c r="Y11" s="128"/>
      <c r="Z11" s="133"/>
      <c r="AA11" s="134"/>
      <c r="AB11" s="134"/>
      <c r="AC11" s="135"/>
      <c r="AD11" s="3" t="s">
        <v>140</v>
      </c>
    </row>
    <row r="12" spans="1:35" ht="22.5" customHeight="1" x14ac:dyDescent="0.4">
      <c r="A12" s="122"/>
      <c r="B12" s="123" t="s">
        <v>7</v>
      </c>
      <c r="C12" s="124"/>
      <c r="D12" s="124"/>
      <c r="E12" s="125"/>
      <c r="F12" s="131"/>
      <c r="G12" s="132"/>
      <c r="H12" s="132"/>
      <c r="I12" s="132"/>
      <c r="J12" s="132"/>
      <c r="K12" s="132"/>
      <c r="L12" s="132"/>
      <c r="M12" s="132"/>
      <c r="N12" s="132"/>
      <c r="O12" s="132"/>
      <c r="P12" s="132"/>
      <c r="Q12" s="132"/>
      <c r="R12" s="132"/>
      <c r="S12" s="132"/>
      <c r="T12" s="132"/>
      <c r="U12" s="132"/>
      <c r="V12" s="132"/>
      <c r="W12" s="123"/>
      <c r="X12" s="124"/>
      <c r="Y12" s="125"/>
      <c r="Z12" s="136"/>
      <c r="AA12" s="137"/>
      <c r="AB12" s="137"/>
      <c r="AC12" s="138"/>
      <c r="AD12" s="3" t="s">
        <v>141</v>
      </c>
    </row>
    <row r="13" spans="1:35" ht="16.5" customHeight="1" x14ac:dyDescent="0.4">
      <c r="A13" s="122"/>
      <c r="B13" s="126" t="s">
        <v>8</v>
      </c>
      <c r="C13" s="127"/>
      <c r="D13" s="127"/>
      <c r="E13" s="128"/>
      <c r="F13" s="140"/>
      <c r="G13" s="141"/>
      <c r="H13" s="141"/>
      <c r="I13" s="141"/>
      <c r="J13" s="141"/>
      <c r="K13" s="141"/>
      <c r="L13" s="141"/>
      <c r="M13" s="141"/>
      <c r="N13" s="141"/>
      <c r="O13" s="142"/>
      <c r="P13" s="195" t="s">
        <v>95</v>
      </c>
      <c r="Q13" s="195"/>
      <c r="R13" s="195"/>
      <c r="S13" s="195"/>
      <c r="T13" s="196"/>
      <c r="U13" s="196"/>
      <c r="V13" s="196"/>
      <c r="W13" s="196"/>
      <c r="X13" s="196"/>
      <c r="Y13" s="196"/>
      <c r="Z13" s="196"/>
      <c r="AA13" s="196"/>
      <c r="AB13" s="196"/>
      <c r="AC13" s="196"/>
      <c r="AD13" s="3" t="s">
        <v>139</v>
      </c>
    </row>
    <row r="14" spans="1:35" ht="22.5" customHeight="1" x14ac:dyDescent="0.4">
      <c r="A14" s="122"/>
      <c r="B14" s="123"/>
      <c r="C14" s="124"/>
      <c r="D14" s="124"/>
      <c r="E14" s="125"/>
      <c r="F14" s="167"/>
      <c r="G14" s="168"/>
      <c r="H14" s="168"/>
      <c r="I14" s="168"/>
      <c r="J14" s="168"/>
      <c r="K14" s="168"/>
      <c r="L14" s="168"/>
      <c r="M14" s="168"/>
      <c r="N14" s="168"/>
      <c r="O14" s="169"/>
      <c r="P14" s="123" t="s">
        <v>9</v>
      </c>
      <c r="Q14" s="124"/>
      <c r="R14" s="124"/>
      <c r="S14" s="125"/>
      <c r="T14" s="167"/>
      <c r="U14" s="168"/>
      <c r="V14" s="168"/>
      <c r="W14" s="168"/>
      <c r="X14" s="168"/>
      <c r="Y14" s="168"/>
      <c r="Z14" s="168"/>
      <c r="AA14" s="168"/>
      <c r="AB14" s="168"/>
      <c r="AC14" s="169"/>
    </row>
    <row r="15" spans="1:35" ht="22.5" customHeight="1" x14ac:dyDescent="0.4">
      <c r="A15" s="122"/>
      <c r="B15" s="126" t="s">
        <v>10</v>
      </c>
      <c r="C15" s="127"/>
      <c r="D15" s="127"/>
      <c r="E15" s="128"/>
      <c r="F15" s="66" t="s">
        <v>11</v>
      </c>
      <c r="G15" s="141"/>
      <c r="H15" s="141"/>
      <c r="I15" s="141"/>
      <c r="J15" s="141"/>
      <c r="K15" s="141"/>
      <c r="L15" s="141"/>
      <c r="M15" s="141"/>
      <c r="N15" s="141"/>
      <c r="O15" s="142"/>
      <c r="P15" s="116" t="s">
        <v>150</v>
      </c>
      <c r="Q15" s="117"/>
      <c r="R15" s="117"/>
      <c r="S15" s="118"/>
      <c r="T15" s="170"/>
      <c r="U15" s="171"/>
      <c r="V15" s="171"/>
      <c r="W15" s="171"/>
      <c r="X15" s="171"/>
      <c r="Y15" s="171"/>
      <c r="Z15" s="171"/>
      <c r="AA15" s="171"/>
      <c r="AB15" s="111" t="s">
        <v>22</v>
      </c>
      <c r="AC15" s="112"/>
      <c r="AD15" s="14"/>
    </row>
    <row r="16" spans="1:35" ht="22.5" customHeight="1" x14ac:dyDescent="0.4">
      <c r="A16" s="122"/>
      <c r="B16" s="123"/>
      <c r="C16" s="124"/>
      <c r="D16" s="124"/>
      <c r="E16" s="125"/>
      <c r="F16" s="167"/>
      <c r="G16" s="168"/>
      <c r="H16" s="168"/>
      <c r="I16" s="168"/>
      <c r="J16" s="168"/>
      <c r="K16" s="168"/>
      <c r="L16" s="168"/>
      <c r="M16" s="168"/>
      <c r="N16" s="168"/>
      <c r="O16" s="168"/>
      <c r="P16" s="119"/>
      <c r="Q16" s="119"/>
      <c r="R16" s="119"/>
      <c r="S16" s="119"/>
      <c r="T16" s="119"/>
      <c r="U16" s="119"/>
      <c r="V16" s="119"/>
      <c r="W16" s="119"/>
      <c r="X16" s="119"/>
      <c r="Y16" s="119"/>
      <c r="Z16" s="119"/>
      <c r="AA16" s="119"/>
      <c r="AB16" s="119"/>
      <c r="AC16" s="120"/>
      <c r="AD16" s="15"/>
      <c r="AE16" s="10"/>
    </row>
    <row r="17" spans="1:39" ht="22.5" customHeight="1" x14ac:dyDescent="0.4">
      <c r="A17" s="122"/>
      <c r="B17" s="116" t="s">
        <v>12</v>
      </c>
      <c r="C17" s="117"/>
      <c r="D17" s="117"/>
      <c r="E17" s="118"/>
      <c r="F17" s="202"/>
      <c r="G17" s="203"/>
      <c r="H17" s="203"/>
      <c r="I17" s="203"/>
      <c r="J17" s="203"/>
      <c r="K17" s="203"/>
      <c r="L17" s="203"/>
      <c r="M17" s="203"/>
      <c r="N17" s="200" t="s">
        <v>21</v>
      </c>
      <c r="O17" s="201"/>
      <c r="P17" s="116" t="s">
        <v>151</v>
      </c>
      <c r="Q17" s="117"/>
      <c r="R17" s="117"/>
      <c r="S17" s="118"/>
      <c r="T17" s="198"/>
      <c r="U17" s="199"/>
      <c r="V17" s="199"/>
      <c r="W17" s="199"/>
      <c r="X17" s="199"/>
      <c r="Y17" s="199"/>
      <c r="Z17" s="199"/>
      <c r="AA17" s="199"/>
      <c r="AB17" s="111" t="s">
        <v>23</v>
      </c>
      <c r="AC17" s="112"/>
      <c r="AD17" s="3" t="s">
        <v>129</v>
      </c>
      <c r="AE17" s="11"/>
    </row>
    <row r="18" spans="1:39" ht="22.5" customHeight="1" x14ac:dyDescent="0.4">
      <c r="A18" s="122"/>
      <c r="B18" s="116" t="s">
        <v>13</v>
      </c>
      <c r="C18" s="117"/>
      <c r="D18" s="117"/>
      <c r="E18" s="118"/>
      <c r="F18" s="113" t="str">
        <f>IF(OR(AND('事業計画書（別記様式）'!AM18="○",'事業計画書（別記様式）'!T17&lt;=5),OR(AND('事業計画書（別記様式）'!AM18="◎",'事業計画書（別記様式）'!T17&lt;=20))),"小規模事業者","中堅・中小企業者等")</f>
        <v>小規模事業者</v>
      </c>
      <c r="G18" s="114"/>
      <c r="H18" s="114"/>
      <c r="I18" s="114"/>
      <c r="J18" s="114"/>
      <c r="K18" s="114"/>
      <c r="L18" s="114"/>
      <c r="M18" s="114"/>
      <c r="N18" s="114"/>
      <c r="O18" s="115"/>
      <c r="P18" s="116" t="s">
        <v>14</v>
      </c>
      <c r="Q18" s="117"/>
      <c r="R18" s="117"/>
      <c r="S18" s="118"/>
      <c r="T18" s="139"/>
      <c r="U18" s="119"/>
      <c r="V18" s="119"/>
      <c r="W18" s="119"/>
      <c r="X18" s="119"/>
      <c r="Y18" s="119"/>
      <c r="Z18" s="119"/>
      <c r="AA18" s="119"/>
      <c r="AB18" s="119"/>
      <c r="AC18" s="120"/>
      <c r="AD18" s="3" t="s">
        <v>173</v>
      </c>
      <c r="AM18" s="20" t="str">
        <f>IF(OR(T18="情報通信業",T18="卸売業",T18="小売業",T18="物品賃借業",T18="学術研究・専門・技術サービス業",T18="飲食サービス業",T18="生活関連サービス業",T18="教育・学習支援業",T18="医療・福祉",T18="サービス業"),"○","◎")</f>
        <v>◎</v>
      </c>
    </row>
    <row r="19" spans="1:39" ht="22.5" customHeight="1" x14ac:dyDescent="0.4">
      <c r="A19" s="122"/>
      <c r="B19" s="116" t="s">
        <v>15</v>
      </c>
      <c r="C19" s="117"/>
      <c r="D19" s="117"/>
      <c r="E19" s="118"/>
      <c r="F19" s="178"/>
      <c r="G19" s="179"/>
      <c r="H19" s="179"/>
      <c r="I19" s="179"/>
      <c r="J19" s="179"/>
      <c r="K19" s="179"/>
      <c r="L19" s="179"/>
      <c r="M19" s="179"/>
      <c r="N19" s="179"/>
      <c r="O19" s="179"/>
      <c r="P19" s="179"/>
      <c r="Q19" s="179"/>
      <c r="R19" s="179"/>
      <c r="S19" s="111" t="s">
        <v>27</v>
      </c>
      <c r="T19" s="111"/>
      <c r="U19" s="67" t="s">
        <v>24</v>
      </c>
      <c r="V19" s="171"/>
      <c r="W19" s="171"/>
      <c r="X19" s="67" t="s">
        <v>25</v>
      </c>
      <c r="Y19" s="171"/>
      <c r="Z19" s="171"/>
      <c r="AA19" s="111" t="s">
        <v>26</v>
      </c>
      <c r="AB19" s="111"/>
      <c r="AC19" s="112"/>
      <c r="AD19" s="3" t="s">
        <v>130</v>
      </c>
      <c r="AM19" s="20" t="str">
        <f>IF(OR(F18="小規模事業者"),"○","◎")</f>
        <v>○</v>
      </c>
    </row>
    <row r="20" spans="1:39" ht="24" customHeight="1" x14ac:dyDescent="0.4">
      <c r="A20" s="122"/>
      <c r="B20" s="197" t="s">
        <v>154</v>
      </c>
      <c r="C20" s="127"/>
      <c r="D20" s="127"/>
      <c r="E20" s="128"/>
      <c r="F20" s="172"/>
      <c r="G20" s="173"/>
      <c r="H20" s="173"/>
      <c r="I20" s="173"/>
      <c r="J20" s="173"/>
      <c r="K20" s="173"/>
      <c r="L20" s="173"/>
      <c r="M20" s="173"/>
      <c r="N20" s="173"/>
      <c r="O20" s="173"/>
      <c r="P20" s="173"/>
      <c r="Q20" s="173"/>
      <c r="R20" s="173"/>
      <c r="S20" s="173"/>
      <c r="T20" s="173"/>
      <c r="U20" s="173"/>
      <c r="V20" s="173"/>
      <c r="W20" s="173"/>
      <c r="X20" s="173"/>
      <c r="Y20" s="173"/>
      <c r="Z20" s="173"/>
      <c r="AA20" s="173"/>
      <c r="AB20" s="173"/>
      <c r="AC20" s="174"/>
      <c r="AD20" s="21" t="s">
        <v>134</v>
      </c>
    </row>
    <row r="21" spans="1:39" ht="22.5" customHeight="1" x14ac:dyDescent="0.4">
      <c r="A21" s="122"/>
      <c r="B21" s="123"/>
      <c r="C21" s="124"/>
      <c r="D21" s="124"/>
      <c r="E21" s="125"/>
      <c r="F21" s="175"/>
      <c r="G21" s="176"/>
      <c r="H21" s="176"/>
      <c r="I21" s="176"/>
      <c r="J21" s="176"/>
      <c r="K21" s="176"/>
      <c r="L21" s="176"/>
      <c r="M21" s="176"/>
      <c r="N21" s="176"/>
      <c r="O21" s="176"/>
      <c r="P21" s="176"/>
      <c r="Q21" s="176"/>
      <c r="R21" s="176"/>
      <c r="S21" s="176"/>
      <c r="T21" s="176"/>
      <c r="U21" s="176"/>
      <c r="V21" s="176"/>
      <c r="W21" s="176"/>
      <c r="X21" s="176"/>
      <c r="Y21" s="176"/>
      <c r="Z21" s="176"/>
      <c r="AA21" s="176"/>
      <c r="AB21" s="176"/>
      <c r="AC21" s="177"/>
      <c r="AD21" s="3" t="s">
        <v>212</v>
      </c>
    </row>
    <row r="22" spans="1:39" ht="26.25" customHeight="1" x14ac:dyDescent="0.4">
      <c r="A22" s="122"/>
      <c r="B22" s="145" t="s">
        <v>91</v>
      </c>
      <c r="C22" s="146"/>
      <c r="D22" s="146"/>
      <c r="E22" s="147"/>
      <c r="F22" s="162"/>
      <c r="G22" s="163"/>
      <c r="H22" s="163"/>
      <c r="I22" s="164" t="s">
        <v>92</v>
      </c>
      <c r="J22" s="164"/>
      <c r="K22" s="164"/>
      <c r="L22" s="164"/>
      <c r="M22" s="164"/>
      <c r="N22" s="164"/>
      <c r="O22" s="164"/>
      <c r="P22" s="165"/>
      <c r="Q22" s="165"/>
      <c r="R22" s="165"/>
      <c r="S22" s="165"/>
      <c r="T22" s="165"/>
      <c r="U22" s="165"/>
      <c r="V22" s="165"/>
      <c r="W22" s="165"/>
      <c r="X22" s="165"/>
      <c r="Y22" s="165"/>
      <c r="Z22" s="165"/>
      <c r="AA22" s="165"/>
      <c r="AB22" s="165"/>
      <c r="AC22" s="166"/>
      <c r="AD22" s="3" t="s">
        <v>152</v>
      </c>
    </row>
    <row r="23" spans="1:39" ht="30" customHeight="1" x14ac:dyDescent="0.25">
      <c r="A23" s="194" t="s">
        <v>128</v>
      </c>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row>
    <row r="24" spans="1:39" ht="22.5" customHeight="1" x14ac:dyDescent="0.4">
      <c r="A24" s="122"/>
      <c r="B24" s="116" t="s">
        <v>41</v>
      </c>
      <c r="C24" s="117"/>
      <c r="D24" s="117"/>
      <c r="E24" s="118"/>
      <c r="F24" s="113">
        <f>'事業計画（別紙1）'!F3:AC3</f>
        <v>0</v>
      </c>
      <c r="G24" s="114"/>
      <c r="H24" s="114"/>
      <c r="I24" s="114"/>
      <c r="J24" s="114"/>
      <c r="K24" s="114"/>
      <c r="L24" s="114"/>
      <c r="M24" s="114"/>
      <c r="N24" s="114"/>
      <c r="O24" s="114"/>
      <c r="P24" s="114"/>
      <c r="Q24" s="114"/>
      <c r="R24" s="114"/>
      <c r="S24" s="114"/>
      <c r="T24" s="114"/>
      <c r="U24" s="114"/>
      <c r="V24" s="114"/>
      <c r="W24" s="114"/>
      <c r="X24" s="114"/>
      <c r="Y24" s="114"/>
      <c r="Z24" s="114"/>
      <c r="AA24" s="114"/>
      <c r="AB24" s="114"/>
      <c r="AC24" s="115"/>
      <c r="AD24" s="21" t="s">
        <v>46</v>
      </c>
    </row>
    <row r="25" spans="1:39" ht="22.5" customHeight="1" x14ac:dyDescent="0.4">
      <c r="A25" s="122"/>
      <c r="B25" s="116" t="s">
        <v>125</v>
      </c>
      <c r="C25" s="117"/>
      <c r="D25" s="117"/>
      <c r="E25" s="118"/>
      <c r="F25" s="139"/>
      <c r="G25" s="119"/>
      <c r="H25" s="119"/>
      <c r="I25" s="119"/>
      <c r="J25" s="119"/>
      <c r="K25" s="119"/>
      <c r="L25" s="119"/>
      <c r="M25" s="119"/>
      <c r="N25" s="119"/>
      <c r="O25" s="119"/>
      <c r="P25" s="111" t="s">
        <v>126</v>
      </c>
      <c r="Q25" s="111"/>
      <c r="R25" s="111"/>
      <c r="S25" s="111"/>
      <c r="T25" s="119"/>
      <c r="U25" s="119"/>
      <c r="V25" s="119"/>
      <c r="W25" s="119"/>
      <c r="X25" s="119"/>
      <c r="Y25" s="119"/>
      <c r="Z25" s="119"/>
      <c r="AA25" s="119"/>
      <c r="AB25" s="119"/>
      <c r="AC25" s="120"/>
      <c r="AD25" s="3" t="s">
        <v>142</v>
      </c>
    </row>
    <row r="26" spans="1:39" ht="22.5" customHeight="1" x14ac:dyDescent="0.4">
      <c r="A26" s="122"/>
      <c r="B26" s="116" t="s">
        <v>215</v>
      </c>
      <c r="C26" s="117"/>
      <c r="D26" s="117"/>
      <c r="E26" s="118"/>
      <c r="F26" s="139"/>
      <c r="G26" s="119"/>
      <c r="H26" s="119"/>
      <c r="I26" s="119"/>
      <c r="J26" s="119"/>
      <c r="K26" s="119"/>
      <c r="L26" s="119"/>
      <c r="M26" s="119"/>
      <c r="N26" s="119"/>
      <c r="O26" s="119"/>
      <c r="P26" s="119"/>
      <c r="Q26" s="119"/>
      <c r="R26" s="119"/>
      <c r="S26" s="119"/>
      <c r="T26" s="119"/>
      <c r="U26" s="119"/>
      <c r="V26" s="119"/>
      <c r="W26" s="119"/>
      <c r="X26" s="119"/>
      <c r="Y26" s="119"/>
      <c r="Z26" s="119"/>
      <c r="AA26" s="119"/>
      <c r="AB26" s="119"/>
      <c r="AC26" s="120"/>
      <c r="AD26" s="3" t="s">
        <v>216</v>
      </c>
    </row>
    <row r="27" spans="1:39" ht="22.5" customHeight="1" x14ac:dyDescent="0.4">
      <c r="A27" s="122"/>
      <c r="B27" s="116" t="s">
        <v>209</v>
      </c>
      <c r="C27" s="117"/>
      <c r="D27" s="117"/>
      <c r="E27" s="118"/>
      <c r="F27" s="139"/>
      <c r="G27" s="119"/>
      <c r="H27" s="119"/>
      <c r="I27" s="119"/>
      <c r="J27" s="119"/>
      <c r="K27" s="119"/>
      <c r="L27" s="119"/>
      <c r="M27" s="119"/>
      <c r="N27" s="119"/>
      <c r="O27" s="119"/>
      <c r="P27" s="119"/>
      <c r="Q27" s="119"/>
      <c r="R27" s="119"/>
      <c r="S27" s="119"/>
      <c r="T27" s="119"/>
      <c r="U27" s="119"/>
      <c r="V27" s="119"/>
      <c r="W27" s="119"/>
      <c r="X27" s="119"/>
      <c r="Y27" s="119"/>
      <c r="Z27" s="119"/>
      <c r="AA27" s="119"/>
      <c r="AB27" s="119"/>
      <c r="AC27" s="120"/>
      <c r="AD27" s="3" t="s">
        <v>276</v>
      </c>
      <c r="AM27" s="20" t="str">
        <f>IF(OR(F27="「賃上げ要件」に該当します。"),"○","◎")</f>
        <v>◎</v>
      </c>
    </row>
    <row r="28" spans="1:39" ht="22.5" customHeight="1" thickBot="1" x14ac:dyDescent="0.45">
      <c r="A28" s="122"/>
      <c r="B28" s="116" t="s">
        <v>194</v>
      </c>
      <c r="C28" s="117"/>
      <c r="D28" s="117"/>
      <c r="E28" s="118"/>
      <c r="F28" s="140"/>
      <c r="G28" s="141"/>
      <c r="H28" s="141"/>
      <c r="I28" s="141"/>
      <c r="J28" s="141"/>
      <c r="K28" s="141"/>
      <c r="L28" s="141"/>
      <c r="M28" s="141"/>
      <c r="N28" s="141"/>
      <c r="O28" s="141"/>
      <c r="P28" s="141"/>
      <c r="Q28" s="141"/>
      <c r="R28" s="141"/>
      <c r="S28" s="141"/>
      <c r="T28" s="141"/>
      <c r="U28" s="141"/>
      <c r="V28" s="141"/>
      <c r="W28" s="141"/>
      <c r="X28" s="141"/>
      <c r="Y28" s="141"/>
      <c r="Z28" s="141"/>
      <c r="AA28" s="141"/>
      <c r="AB28" s="141"/>
      <c r="AC28" s="142"/>
      <c r="AD28" s="3" t="s">
        <v>275</v>
      </c>
    </row>
    <row r="29" spans="1:39" ht="22.5" customHeight="1" thickBot="1" x14ac:dyDescent="0.45">
      <c r="A29" s="122"/>
      <c r="B29" s="116" t="s">
        <v>17</v>
      </c>
      <c r="C29" s="117"/>
      <c r="D29" s="117"/>
      <c r="E29" s="118"/>
      <c r="F29" s="139"/>
      <c r="G29" s="119"/>
      <c r="H29" s="119"/>
      <c r="I29" s="119"/>
      <c r="J29" s="119"/>
      <c r="K29" s="119"/>
      <c r="L29" s="119"/>
      <c r="M29" s="119"/>
      <c r="N29" s="119"/>
      <c r="O29" s="119"/>
      <c r="P29" s="181" t="s">
        <v>16</v>
      </c>
      <c r="Q29" s="182"/>
      <c r="R29" s="182"/>
      <c r="S29" s="183"/>
      <c r="T29" s="190">
        <f>'事業予算（別紙3）'!AR54</f>
        <v>0</v>
      </c>
      <c r="U29" s="191"/>
      <c r="V29" s="191"/>
      <c r="W29" s="191"/>
      <c r="X29" s="191"/>
      <c r="Y29" s="191"/>
      <c r="Z29" s="191"/>
      <c r="AA29" s="191"/>
      <c r="AB29" s="143" t="s">
        <v>21</v>
      </c>
      <c r="AC29" s="144"/>
      <c r="AD29" s="21" t="s">
        <v>47</v>
      </c>
    </row>
    <row r="30" spans="1:39" ht="30" customHeight="1" x14ac:dyDescent="0.25">
      <c r="A30" s="194" t="s">
        <v>148</v>
      </c>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1:39" ht="22.5" customHeight="1" x14ac:dyDescent="0.4">
      <c r="A31" s="57"/>
      <c r="B31" s="193" t="s">
        <v>94</v>
      </c>
      <c r="C31" s="193"/>
      <c r="D31" s="193"/>
      <c r="E31" s="193"/>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row>
    <row r="32" spans="1:39" ht="22.5" customHeight="1" x14ac:dyDescent="0.4">
      <c r="A32" s="122"/>
      <c r="B32" s="116" t="s">
        <v>195</v>
      </c>
      <c r="C32" s="117"/>
      <c r="D32" s="117"/>
      <c r="E32" s="118"/>
      <c r="F32" s="139"/>
      <c r="G32" s="119"/>
      <c r="H32" s="119"/>
      <c r="I32" s="119"/>
      <c r="J32" s="119"/>
      <c r="K32" s="119"/>
      <c r="L32" s="119"/>
      <c r="M32" s="119"/>
      <c r="N32" s="119"/>
      <c r="O32" s="120"/>
      <c r="P32" s="116" t="s">
        <v>196</v>
      </c>
      <c r="Q32" s="117"/>
      <c r="R32" s="117"/>
      <c r="S32" s="118"/>
      <c r="T32" s="139"/>
      <c r="U32" s="119"/>
      <c r="V32" s="119"/>
      <c r="W32" s="119"/>
      <c r="X32" s="119"/>
      <c r="Y32" s="119"/>
      <c r="Z32" s="119"/>
      <c r="AA32" s="119"/>
      <c r="AB32" s="119"/>
      <c r="AC32" s="120"/>
      <c r="AD32" s="3" t="s">
        <v>149</v>
      </c>
    </row>
    <row r="33" spans="1:30" ht="18.75" customHeight="1" x14ac:dyDescent="0.4">
      <c r="A33" s="122"/>
      <c r="B33" s="126" t="s">
        <v>18</v>
      </c>
      <c r="C33" s="127"/>
      <c r="D33" s="127"/>
      <c r="E33" s="128"/>
      <c r="F33" s="66" t="s">
        <v>11</v>
      </c>
      <c r="G33" s="141"/>
      <c r="H33" s="141"/>
      <c r="I33" s="141"/>
      <c r="J33" s="141"/>
      <c r="K33" s="141"/>
      <c r="L33" s="141"/>
      <c r="M33" s="141"/>
      <c r="N33" s="141"/>
      <c r="O33" s="141"/>
      <c r="P33" s="141"/>
      <c r="Q33" s="141"/>
      <c r="R33" s="141"/>
      <c r="S33" s="141"/>
      <c r="T33" s="141"/>
      <c r="U33" s="141"/>
      <c r="V33" s="141"/>
      <c r="W33" s="141"/>
      <c r="X33" s="141"/>
      <c r="Y33" s="141"/>
      <c r="Z33" s="141"/>
      <c r="AA33" s="141"/>
      <c r="AB33" s="141"/>
      <c r="AC33" s="142"/>
    </row>
    <row r="34" spans="1:30" ht="22.5" customHeight="1" x14ac:dyDescent="0.4">
      <c r="A34" s="122"/>
      <c r="B34" s="123"/>
      <c r="C34" s="124"/>
      <c r="D34" s="124"/>
      <c r="E34" s="125"/>
      <c r="F34" s="167"/>
      <c r="G34" s="168"/>
      <c r="H34" s="168"/>
      <c r="I34" s="168"/>
      <c r="J34" s="168"/>
      <c r="K34" s="168"/>
      <c r="L34" s="168"/>
      <c r="M34" s="168"/>
      <c r="N34" s="168"/>
      <c r="O34" s="168"/>
      <c r="P34" s="168"/>
      <c r="Q34" s="168"/>
      <c r="R34" s="168"/>
      <c r="S34" s="168"/>
      <c r="T34" s="168"/>
      <c r="U34" s="168"/>
      <c r="V34" s="168"/>
      <c r="W34" s="168"/>
      <c r="X34" s="168"/>
      <c r="Y34" s="168"/>
      <c r="Z34" s="168"/>
      <c r="AA34" s="168"/>
      <c r="AB34" s="168"/>
      <c r="AC34" s="169"/>
    </row>
    <row r="35" spans="1:30" ht="22.5" customHeight="1" x14ac:dyDescent="0.4">
      <c r="A35" s="122"/>
      <c r="B35" s="116" t="s">
        <v>19</v>
      </c>
      <c r="C35" s="117"/>
      <c r="D35" s="117"/>
      <c r="E35" s="118"/>
      <c r="F35" s="139"/>
      <c r="G35" s="119"/>
      <c r="H35" s="119"/>
      <c r="I35" s="119"/>
      <c r="J35" s="119"/>
      <c r="K35" s="119"/>
      <c r="L35" s="119"/>
      <c r="M35" s="119"/>
      <c r="N35" s="119"/>
      <c r="O35" s="120"/>
      <c r="P35" s="184" t="s">
        <v>20</v>
      </c>
      <c r="Q35" s="185"/>
      <c r="R35" s="185"/>
      <c r="S35" s="186"/>
      <c r="T35" s="187"/>
      <c r="U35" s="188"/>
      <c r="V35" s="188"/>
      <c r="W35" s="188"/>
      <c r="X35" s="188"/>
      <c r="Y35" s="188"/>
      <c r="Z35" s="188"/>
      <c r="AA35" s="188"/>
      <c r="AB35" s="188"/>
      <c r="AC35" s="189"/>
      <c r="AD35" s="3" t="s">
        <v>143</v>
      </c>
    </row>
    <row r="36" spans="1:30" ht="15" customHeight="1" x14ac:dyDescent="0.4">
      <c r="A36" s="121"/>
      <c r="B36" s="121"/>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row>
    <row r="37" spans="1:30" ht="22.5" customHeight="1" x14ac:dyDescent="0.4">
      <c r="A37" s="150" t="s">
        <v>277</v>
      </c>
      <c r="B37" s="150"/>
      <c r="C37" s="150"/>
      <c r="D37" s="150"/>
      <c r="E37" s="150"/>
      <c r="F37" s="18" t="s">
        <v>51</v>
      </c>
      <c r="G37" s="180" t="s">
        <v>93</v>
      </c>
      <c r="H37" s="150"/>
      <c r="I37" s="150"/>
      <c r="J37" s="150"/>
      <c r="K37" s="150"/>
      <c r="L37" s="150"/>
      <c r="M37" s="150"/>
      <c r="N37" s="150"/>
      <c r="O37" s="150"/>
      <c r="P37" s="150"/>
      <c r="Q37" s="150"/>
      <c r="R37" s="150"/>
      <c r="S37" s="150"/>
      <c r="T37" s="150"/>
      <c r="U37" s="150"/>
      <c r="V37" s="150"/>
      <c r="W37" s="150"/>
      <c r="X37" s="150"/>
      <c r="Y37" s="150"/>
      <c r="Z37" s="150"/>
      <c r="AA37" s="150"/>
      <c r="AB37" s="150"/>
      <c r="AC37" s="150"/>
      <c r="AD37" s="3" t="s">
        <v>131</v>
      </c>
    </row>
    <row r="38" spans="1:30" ht="22.5" customHeight="1" x14ac:dyDescent="0.4">
      <c r="AD38" s="3" t="s">
        <v>174</v>
      </c>
    </row>
  </sheetData>
  <sheetProtection algorithmName="SHA-512" hashValue="0Ex+is8exZS/1E00OvRRKrn3pP+1jIoEZnhFoImZZWDlhrROLVBrwT9zG1lFPu9+g8X8GjsyGS6fLoVLm+1czQ==" saltValue="nDF+F/gs/1UnGLDEiOHy/Q==" spinCount="100000" sheet="1" objects="1" scenarios="1"/>
  <mergeCells count="99">
    <mergeCell ref="B18:E18"/>
    <mergeCell ref="T17:AA17"/>
    <mergeCell ref="N17:O17"/>
    <mergeCell ref="F17:M17"/>
    <mergeCell ref="B17:E17"/>
    <mergeCell ref="P17:S17"/>
    <mergeCell ref="A10:AC10"/>
    <mergeCell ref="A23:AC23"/>
    <mergeCell ref="A30:AC30"/>
    <mergeCell ref="B11:E11"/>
    <mergeCell ref="P13:S13"/>
    <mergeCell ref="T13:AC13"/>
    <mergeCell ref="B13:E14"/>
    <mergeCell ref="F13:O14"/>
    <mergeCell ref="B24:E24"/>
    <mergeCell ref="F24:AC24"/>
    <mergeCell ref="B15:E16"/>
    <mergeCell ref="B19:E19"/>
    <mergeCell ref="B20:E21"/>
    <mergeCell ref="G15:O15"/>
    <mergeCell ref="T18:AC18"/>
    <mergeCell ref="AB17:AC17"/>
    <mergeCell ref="A36:AC36"/>
    <mergeCell ref="F31:AC31"/>
    <mergeCell ref="B31:E31"/>
    <mergeCell ref="G33:AC33"/>
    <mergeCell ref="F32:O32"/>
    <mergeCell ref="T32:AC32"/>
    <mergeCell ref="A32:A35"/>
    <mergeCell ref="F16:AC16"/>
    <mergeCell ref="B25:E25"/>
    <mergeCell ref="F25:O25"/>
    <mergeCell ref="A37:E37"/>
    <mergeCell ref="G37:AC37"/>
    <mergeCell ref="B32:E32"/>
    <mergeCell ref="B29:E29"/>
    <mergeCell ref="P29:S29"/>
    <mergeCell ref="F29:O29"/>
    <mergeCell ref="B35:E35"/>
    <mergeCell ref="P35:S35"/>
    <mergeCell ref="T35:AC35"/>
    <mergeCell ref="F35:O35"/>
    <mergeCell ref="F34:AC34"/>
    <mergeCell ref="B33:E34"/>
    <mergeCell ref="T29:AA29"/>
    <mergeCell ref="A7:AC7"/>
    <mergeCell ref="A5:I5"/>
    <mergeCell ref="A2:M2"/>
    <mergeCell ref="N2:AB2"/>
    <mergeCell ref="F22:H22"/>
    <mergeCell ref="I22:O22"/>
    <mergeCell ref="P22:AC22"/>
    <mergeCell ref="T14:AC14"/>
    <mergeCell ref="T15:AA15"/>
    <mergeCell ref="F20:AC21"/>
    <mergeCell ref="AA19:AC19"/>
    <mergeCell ref="Y19:Z19"/>
    <mergeCell ref="V19:W19"/>
    <mergeCell ref="S19:T19"/>
    <mergeCell ref="F19:R19"/>
    <mergeCell ref="P15:S15"/>
    <mergeCell ref="AB29:AC29"/>
    <mergeCell ref="B22:E22"/>
    <mergeCell ref="A6:AC6"/>
    <mergeCell ref="A8:AC8"/>
    <mergeCell ref="AA1:AB1"/>
    <mergeCell ref="X1:Y1"/>
    <mergeCell ref="T1:V1"/>
    <mergeCell ref="A1:S1"/>
    <mergeCell ref="A4:I4"/>
    <mergeCell ref="A3:I3"/>
    <mergeCell ref="J5:N5"/>
    <mergeCell ref="L3:AC3"/>
    <mergeCell ref="L4:AC4"/>
    <mergeCell ref="O5:AC5"/>
    <mergeCell ref="J4:K4"/>
    <mergeCell ref="J3:K3"/>
    <mergeCell ref="B26:E26"/>
    <mergeCell ref="F26:AC26"/>
    <mergeCell ref="B27:E27"/>
    <mergeCell ref="F27:AC27"/>
    <mergeCell ref="B28:E28"/>
    <mergeCell ref="F28:AC28"/>
    <mergeCell ref="AD7:AD8"/>
    <mergeCell ref="AB15:AC15"/>
    <mergeCell ref="F18:O18"/>
    <mergeCell ref="P18:S18"/>
    <mergeCell ref="P32:S32"/>
    <mergeCell ref="P25:S25"/>
    <mergeCell ref="T25:AC25"/>
    <mergeCell ref="A9:AC9"/>
    <mergeCell ref="A24:A29"/>
    <mergeCell ref="A12:A22"/>
    <mergeCell ref="P14:S14"/>
    <mergeCell ref="W11:Y12"/>
    <mergeCell ref="F11:V11"/>
    <mergeCell ref="F12:V12"/>
    <mergeCell ref="Z11:AC12"/>
    <mergeCell ref="B12:E12"/>
  </mergeCells>
  <phoneticPr fontId="1"/>
  <dataValidations count="10">
    <dataValidation type="list" allowBlank="1" showInputMessage="1" showErrorMessage="1" sqref="T18:AC18" xr:uid="{4954865F-BCD7-48E9-BB39-06B7B5B66223}">
      <formula1>"農業・林業・漁業,鉱業,建設業,食料品製造業,繊維工業,印刷関連業,金属製品製造業,機械器具製造業,その他の製造業,電気・ガス・熱供給・水道業,情報通信業,運輸業,卸売業,小売業,金融・保険業,不動産業,物品賃借業,学術研究・専門・技術サービス業,宿泊業,飲食サービス業,生活関連サービス業,娯楽業,教育・学習支援業,医療・福祉,サービス業,その他"</formula1>
    </dataValidation>
    <dataValidation type="list" allowBlank="1" showInputMessage="1" showErrorMessage="1" sqref="F37" xr:uid="{502BB8C1-5839-429A-A1A2-8ADF7AE13BF7}">
      <formula1>"レ,　"</formula1>
    </dataValidation>
    <dataValidation type="list" allowBlank="1" showInputMessage="1" showErrorMessage="1" sqref="F22:H22" xr:uid="{22FEC3C6-7C28-485F-B087-A64177F62124}">
      <formula1>"有,無"</formula1>
    </dataValidation>
    <dataValidation type="list" allowBlank="1" showInputMessage="1" showErrorMessage="1" sqref="F29:O29" xr:uid="{9EF636EA-FA38-443D-8AEF-D56C3BE4849D}">
      <formula1>"2023年9月予定,2023年10月予定,2023年11月予定,2023年12月予定,2024年1月予定"</formula1>
    </dataValidation>
    <dataValidation type="list" allowBlank="1" showInputMessage="1" showErrorMessage="1" sqref="Z11:AC12" xr:uid="{B776D805-24BD-4028-B48E-C237D39ABB97}">
      <formula1>"会社,個人,組合"</formula1>
    </dataValidation>
    <dataValidation type="list" allowBlank="1" showInputMessage="1" showErrorMessage="1" sqref="V19:W19" xr:uid="{F4B0019B-6CFA-433F-83B0-073FC61B1CCF}">
      <formula1>"2022,2023"</formula1>
    </dataValidation>
    <dataValidation type="list" allowBlank="1" showInputMessage="1" showErrorMessage="1" sqref="Y19:Z19" xr:uid="{269C813F-910F-4765-B3C2-D584348D9102}">
      <formula1>"1,2,3,4,5,6,7,8,9,10,11,12"</formula1>
    </dataValidation>
    <dataValidation type="list" allowBlank="1" showInputMessage="1" showErrorMessage="1" sqref="F25:O25" xr:uid="{C1D688DD-7CF4-4473-A9FA-2F7A7404C2E5}">
      <formula1>"生産部門などのコストダウン,事務部門などのコストダウン,顧客体験などの差別化,その他"</formula1>
    </dataValidation>
    <dataValidation type="list" allowBlank="1" showInputMessage="1" showErrorMessage="1" sqref="F27:AC27" xr:uid="{B5D58F53-70E9-4BE6-B893-383F1E2DC870}">
      <formula1>"「賃上げ要件」に該当します。"</formula1>
    </dataValidation>
    <dataValidation type="list" allowBlank="1" showInputMessage="1" showErrorMessage="1" sqref="F28:AC28" xr:uid="{01F20888-4D48-4911-B963-06C716415FA1}">
      <formula1>"「パートナーシップ構築宣言」に該当します。,「DX推進指標の自己診断」に該当します。,「パートナーシップ構築宣言」と「DX推進指標の自己診断」に該当します。"</formula1>
    </dataValidation>
  </dataValidations>
  <pageMargins left="0.35" right="0.21" top="0.4" bottom="0.16" header="0.3" footer="0.16"/>
  <pageSetup paperSize="9" scale="91" orientation="portrait" r:id="rId1"/>
  <ignoredErrors>
    <ignoredError sqref="M4:AC4 M3:AC3"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8489F-55D3-4484-B522-283A57A9E66C}">
  <sheetPr>
    <tabColor theme="8" tint="0.79998168889431442"/>
  </sheetPr>
  <dimension ref="A1:AD35"/>
  <sheetViews>
    <sheetView showGridLines="0" view="pageBreakPreview" zoomScaleNormal="100" zoomScaleSheetLayoutView="100" workbookViewId="0">
      <selection activeCell="F14" sqref="F14:S23"/>
    </sheetView>
  </sheetViews>
  <sheetFormatPr defaultColWidth="3.125" defaultRowHeight="23.25" customHeight="1" x14ac:dyDescent="0.4"/>
  <cols>
    <col min="1" max="1" width="1.875" style="1" customWidth="1"/>
    <col min="2" max="29" width="3.125" style="1"/>
    <col min="30" max="30" width="87.5" style="3" customWidth="1"/>
    <col min="31" max="16384" width="3.125" style="1"/>
  </cols>
  <sheetData>
    <row r="1" spans="1:30" ht="22.5" customHeight="1" x14ac:dyDescent="0.4">
      <c r="A1" s="121" t="s">
        <v>40</v>
      </c>
      <c r="B1" s="121"/>
      <c r="C1" s="121"/>
      <c r="D1" s="206" t="str">
        <f>IF(OR(F3="",F4="",F6="",F12="",F14="",F24="",F30=""),"記入モレあり!!"," ")</f>
        <v>記入モレあり!!</v>
      </c>
      <c r="E1" s="206"/>
      <c r="F1" s="206"/>
      <c r="G1" s="206"/>
      <c r="H1" s="206"/>
      <c r="I1" s="206"/>
      <c r="J1" s="206"/>
      <c r="K1" s="208" t="s">
        <v>44</v>
      </c>
      <c r="L1" s="208"/>
      <c r="M1" s="208"/>
      <c r="N1" s="209">
        <f>'事業計画書（別記様式）'!F12</f>
        <v>0</v>
      </c>
      <c r="O1" s="209"/>
      <c r="P1" s="209"/>
      <c r="Q1" s="209"/>
      <c r="R1" s="209"/>
      <c r="S1" s="209"/>
      <c r="T1" s="209"/>
      <c r="U1" s="209"/>
      <c r="V1" s="209"/>
      <c r="W1" s="209"/>
      <c r="X1" s="209"/>
      <c r="Y1" s="209"/>
      <c r="Z1" s="209"/>
      <c r="AA1" s="209"/>
      <c r="AB1" s="209"/>
      <c r="AC1" s="209"/>
      <c r="AD1" s="19" t="s">
        <v>144</v>
      </c>
    </row>
    <row r="2" spans="1:30" ht="24.75" customHeight="1" x14ac:dyDescent="0.4">
      <c r="A2" s="207" t="s">
        <v>213</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17" t="s">
        <v>265</v>
      </c>
    </row>
    <row r="3" spans="1:30" ht="23.25" customHeight="1" x14ac:dyDescent="0.4">
      <c r="A3" s="122"/>
      <c r="B3" s="126" t="s">
        <v>41</v>
      </c>
      <c r="C3" s="127"/>
      <c r="D3" s="127"/>
      <c r="E3" s="128"/>
      <c r="F3" s="172"/>
      <c r="G3" s="141"/>
      <c r="H3" s="141"/>
      <c r="I3" s="141"/>
      <c r="J3" s="141"/>
      <c r="K3" s="141"/>
      <c r="L3" s="141"/>
      <c r="M3" s="141"/>
      <c r="N3" s="141"/>
      <c r="O3" s="141"/>
      <c r="P3" s="141"/>
      <c r="Q3" s="141"/>
      <c r="R3" s="141"/>
      <c r="S3" s="141"/>
      <c r="T3" s="141"/>
      <c r="U3" s="141"/>
      <c r="V3" s="141"/>
      <c r="W3" s="141"/>
      <c r="X3" s="141"/>
      <c r="Y3" s="141"/>
      <c r="Z3" s="141"/>
      <c r="AA3" s="141"/>
      <c r="AB3" s="141"/>
      <c r="AC3" s="142"/>
      <c r="AD3" s="4" t="s">
        <v>163</v>
      </c>
    </row>
    <row r="4" spans="1:30" ht="24.75" customHeight="1" x14ac:dyDescent="0.4">
      <c r="A4" s="122"/>
      <c r="B4" s="220" t="s">
        <v>155</v>
      </c>
      <c r="C4" s="221"/>
      <c r="D4" s="221"/>
      <c r="E4" s="221"/>
      <c r="F4" s="222"/>
      <c r="G4" s="222"/>
      <c r="H4" s="222"/>
      <c r="I4" s="222"/>
      <c r="J4" s="222"/>
      <c r="K4" s="222"/>
      <c r="L4" s="222"/>
      <c r="M4" s="222"/>
      <c r="N4" s="222"/>
      <c r="O4" s="222"/>
      <c r="P4" s="222"/>
      <c r="Q4" s="222"/>
      <c r="R4" s="222"/>
      <c r="S4" s="222"/>
      <c r="T4" s="222"/>
      <c r="U4" s="222"/>
      <c r="V4" s="222"/>
      <c r="W4" s="222"/>
      <c r="X4" s="222"/>
      <c r="Y4" s="222"/>
      <c r="Z4" s="222"/>
      <c r="AA4" s="222"/>
      <c r="AB4" s="222"/>
      <c r="AC4" s="222"/>
    </row>
    <row r="5" spans="1:30" ht="24.75" customHeight="1" x14ac:dyDescent="0.4">
      <c r="A5" s="122"/>
      <c r="B5" s="221"/>
      <c r="C5" s="221"/>
      <c r="D5" s="221"/>
      <c r="E5" s="221"/>
      <c r="F5" s="222"/>
      <c r="G5" s="222"/>
      <c r="H5" s="222"/>
      <c r="I5" s="222"/>
      <c r="J5" s="222"/>
      <c r="K5" s="222"/>
      <c r="L5" s="222"/>
      <c r="M5" s="222"/>
      <c r="N5" s="222"/>
      <c r="O5" s="222"/>
      <c r="P5" s="222"/>
      <c r="Q5" s="222"/>
      <c r="R5" s="222"/>
      <c r="S5" s="222"/>
      <c r="T5" s="222"/>
      <c r="U5" s="222"/>
      <c r="V5" s="222"/>
      <c r="W5" s="222"/>
      <c r="X5" s="222"/>
      <c r="Y5" s="222"/>
      <c r="Z5" s="222"/>
      <c r="AA5" s="222"/>
      <c r="AB5" s="222"/>
      <c r="AC5" s="222"/>
      <c r="AD5" s="21" t="s">
        <v>165</v>
      </c>
    </row>
    <row r="6" spans="1:30" ht="24" customHeight="1" x14ac:dyDescent="0.4">
      <c r="A6" s="122"/>
      <c r="B6" s="220" t="s">
        <v>42</v>
      </c>
      <c r="C6" s="221"/>
      <c r="D6" s="221"/>
      <c r="E6" s="221"/>
      <c r="F6" s="222"/>
      <c r="G6" s="222"/>
      <c r="H6" s="222"/>
      <c r="I6" s="222"/>
      <c r="J6" s="222"/>
      <c r="K6" s="222"/>
      <c r="L6" s="222"/>
      <c r="M6" s="222"/>
      <c r="N6" s="222"/>
      <c r="O6" s="222"/>
      <c r="P6" s="222"/>
      <c r="Q6" s="222"/>
      <c r="R6" s="222"/>
      <c r="S6" s="222"/>
      <c r="T6" s="222"/>
      <c r="U6" s="222"/>
      <c r="V6" s="222"/>
      <c r="W6" s="222"/>
      <c r="X6" s="222"/>
      <c r="Y6" s="222"/>
      <c r="Z6" s="222"/>
      <c r="AA6" s="222"/>
      <c r="AB6" s="222"/>
      <c r="AC6" s="222"/>
      <c r="AD6" s="3" t="s">
        <v>137</v>
      </c>
    </row>
    <row r="7" spans="1:30" ht="24" customHeight="1" x14ac:dyDescent="0.4">
      <c r="A7" s="122"/>
      <c r="B7" s="220"/>
      <c r="C7" s="221"/>
      <c r="D7" s="221"/>
      <c r="E7" s="221"/>
      <c r="F7" s="222"/>
      <c r="G7" s="222"/>
      <c r="H7" s="222"/>
      <c r="I7" s="222"/>
      <c r="J7" s="222"/>
      <c r="K7" s="222"/>
      <c r="L7" s="222"/>
      <c r="M7" s="222"/>
      <c r="N7" s="222"/>
      <c r="O7" s="222"/>
      <c r="P7" s="222"/>
      <c r="Q7" s="222"/>
      <c r="R7" s="222"/>
      <c r="S7" s="222"/>
      <c r="T7" s="222"/>
      <c r="U7" s="222"/>
      <c r="V7" s="222"/>
      <c r="W7" s="222"/>
      <c r="X7" s="222"/>
      <c r="Y7" s="222"/>
      <c r="Z7" s="222"/>
      <c r="AA7" s="222"/>
      <c r="AB7" s="222"/>
      <c r="AC7" s="222"/>
      <c r="AD7" s="3" t="s">
        <v>175</v>
      </c>
    </row>
    <row r="8" spans="1:30" ht="24" customHeight="1" x14ac:dyDescent="0.4">
      <c r="A8" s="122"/>
      <c r="B8" s="220"/>
      <c r="C8" s="221"/>
      <c r="D8" s="221"/>
      <c r="E8" s="221"/>
      <c r="F8" s="222"/>
      <c r="G8" s="222"/>
      <c r="H8" s="222"/>
      <c r="I8" s="222"/>
      <c r="J8" s="222"/>
      <c r="K8" s="222"/>
      <c r="L8" s="222"/>
      <c r="M8" s="222"/>
      <c r="N8" s="222"/>
      <c r="O8" s="222"/>
      <c r="P8" s="222"/>
      <c r="Q8" s="222"/>
      <c r="R8" s="222"/>
      <c r="S8" s="222"/>
      <c r="T8" s="222"/>
      <c r="U8" s="222"/>
      <c r="V8" s="222"/>
      <c r="W8" s="222"/>
      <c r="X8" s="222"/>
      <c r="Y8" s="222"/>
      <c r="Z8" s="222"/>
      <c r="AA8" s="222"/>
      <c r="AB8" s="222"/>
      <c r="AC8" s="222"/>
      <c r="AD8" s="3" t="s">
        <v>153</v>
      </c>
    </row>
    <row r="9" spans="1:30" ht="24" customHeight="1" x14ac:dyDescent="0.4">
      <c r="A9" s="122"/>
      <c r="B9" s="221"/>
      <c r="C9" s="221"/>
      <c r="D9" s="221"/>
      <c r="E9" s="221"/>
      <c r="F9" s="222"/>
      <c r="G9" s="222"/>
      <c r="H9" s="222"/>
      <c r="I9" s="222"/>
      <c r="J9" s="222"/>
      <c r="K9" s="222"/>
      <c r="L9" s="222"/>
      <c r="M9" s="222"/>
      <c r="N9" s="222"/>
      <c r="O9" s="222"/>
      <c r="P9" s="222"/>
      <c r="Q9" s="222"/>
      <c r="R9" s="222"/>
      <c r="S9" s="222"/>
      <c r="T9" s="222"/>
      <c r="U9" s="222"/>
      <c r="V9" s="222"/>
      <c r="W9" s="222"/>
      <c r="X9" s="222"/>
      <c r="Y9" s="222"/>
      <c r="Z9" s="222"/>
      <c r="AA9" s="222"/>
      <c r="AB9" s="222"/>
      <c r="AC9" s="222"/>
    </row>
    <row r="10" spans="1:30" ht="24" customHeight="1" x14ac:dyDescent="0.4">
      <c r="A10" s="122"/>
      <c r="B10" s="221"/>
      <c r="C10" s="221"/>
      <c r="D10" s="221"/>
      <c r="E10" s="221"/>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row>
    <row r="11" spans="1:30" ht="24" customHeight="1" x14ac:dyDescent="0.4">
      <c r="A11" s="122"/>
      <c r="B11" s="221"/>
      <c r="C11" s="221"/>
      <c r="D11" s="221"/>
      <c r="E11" s="221"/>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row>
    <row r="12" spans="1:30" ht="24.75" customHeight="1" x14ac:dyDescent="0.4">
      <c r="A12" s="122"/>
      <c r="B12" s="221" t="s">
        <v>48</v>
      </c>
      <c r="C12" s="221"/>
      <c r="D12" s="221"/>
      <c r="E12" s="221"/>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row>
    <row r="13" spans="1:30" ht="24.75" customHeight="1" x14ac:dyDescent="0.4">
      <c r="A13" s="122"/>
      <c r="B13" s="221"/>
      <c r="C13" s="221"/>
      <c r="D13" s="221"/>
      <c r="E13" s="221"/>
      <c r="F13" s="222"/>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row>
    <row r="14" spans="1:30" ht="24" customHeight="1" x14ac:dyDescent="0.4">
      <c r="A14" s="122"/>
      <c r="B14" s="220" t="s">
        <v>43</v>
      </c>
      <c r="C14" s="221"/>
      <c r="D14" s="221"/>
      <c r="E14" s="221"/>
      <c r="F14" s="223"/>
      <c r="G14" s="224"/>
      <c r="H14" s="224"/>
      <c r="I14" s="224"/>
      <c r="J14" s="224"/>
      <c r="K14" s="224"/>
      <c r="L14" s="224"/>
      <c r="M14" s="224"/>
      <c r="N14" s="224"/>
      <c r="O14" s="224"/>
      <c r="P14" s="224"/>
      <c r="Q14" s="224"/>
      <c r="R14" s="224"/>
      <c r="S14" s="224"/>
      <c r="T14" s="225" t="s">
        <v>49</v>
      </c>
      <c r="U14" s="226"/>
      <c r="V14" s="226"/>
      <c r="W14" s="226"/>
      <c r="X14" s="226"/>
      <c r="Y14" s="226"/>
      <c r="Z14" s="226"/>
      <c r="AA14" s="226"/>
      <c r="AB14" s="226"/>
      <c r="AC14" s="227"/>
    </row>
    <row r="15" spans="1:30" ht="24" customHeight="1" x14ac:dyDescent="0.4">
      <c r="A15" s="122"/>
      <c r="B15" s="221"/>
      <c r="C15" s="221"/>
      <c r="D15" s="221"/>
      <c r="E15" s="221"/>
      <c r="F15" s="223"/>
      <c r="G15" s="224"/>
      <c r="H15" s="224"/>
      <c r="I15" s="224"/>
      <c r="J15" s="224"/>
      <c r="K15" s="224"/>
      <c r="L15" s="224"/>
      <c r="M15" s="224"/>
      <c r="N15" s="224"/>
      <c r="O15" s="224"/>
      <c r="P15" s="224"/>
      <c r="Q15" s="224"/>
      <c r="R15" s="224"/>
      <c r="S15" s="224"/>
      <c r="T15" s="225"/>
      <c r="U15" s="226"/>
      <c r="V15" s="226"/>
      <c r="W15" s="226"/>
      <c r="X15" s="226"/>
      <c r="Y15" s="226"/>
      <c r="Z15" s="226"/>
      <c r="AA15" s="226"/>
      <c r="AB15" s="226"/>
      <c r="AC15" s="227"/>
    </row>
    <row r="16" spans="1:30" ht="24" customHeight="1" x14ac:dyDescent="0.4">
      <c r="A16" s="122"/>
      <c r="B16" s="221"/>
      <c r="C16" s="221"/>
      <c r="D16" s="221"/>
      <c r="E16" s="221"/>
      <c r="F16" s="223"/>
      <c r="G16" s="224"/>
      <c r="H16" s="224"/>
      <c r="I16" s="224"/>
      <c r="J16" s="224"/>
      <c r="K16" s="224"/>
      <c r="L16" s="224"/>
      <c r="M16" s="224"/>
      <c r="N16" s="224"/>
      <c r="O16" s="224"/>
      <c r="P16" s="224"/>
      <c r="Q16" s="224"/>
      <c r="R16" s="224"/>
      <c r="S16" s="224"/>
      <c r="T16" s="225"/>
      <c r="U16" s="226"/>
      <c r="V16" s="226"/>
      <c r="W16" s="226"/>
      <c r="X16" s="226"/>
      <c r="Y16" s="226"/>
      <c r="Z16" s="226"/>
      <c r="AA16" s="226"/>
      <c r="AB16" s="226"/>
      <c r="AC16" s="227"/>
    </row>
    <row r="17" spans="1:29" ht="24" customHeight="1" x14ac:dyDescent="0.4">
      <c r="A17" s="122"/>
      <c r="B17" s="221"/>
      <c r="C17" s="221"/>
      <c r="D17" s="221"/>
      <c r="E17" s="221"/>
      <c r="F17" s="223"/>
      <c r="G17" s="224"/>
      <c r="H17" s="224"/>
      <c r="I17" s="224"/>
      <c r="J17" s="224"/>
      <c r="K17" s="224"/>
      <c r="L17" s="224"/>
      <c r="M17" s="224"/>
      <c r="N17" s="224"/>
      <c r="O17" s="224"/>
      <c r="P17" s="224"/>
      <c r="Q17" s="224"/>
      <c r="R17" s="224"/>
      <c r="S17" s="224"/>
      <c r="T17" s="225"/>
      <c r="U17" s="226"/>
      <c r="V17" s="226"/>
      <c r="W17" s="226"/>
      <c r="X17" s="226"/>
      <c r="Y17" s="226"/>
      <c r="Z17" s="226"/>
      <c r="AA17" s="226"/>
      <c r="AB17" s="226"/>
      <c r="AC17" s="227"/>
    </row>
    <row r="18" spans="1:29" ht="24" customHeight="1" x14ac:dyDescent="0.4">
      <c r="A18" s="122"/>
      <c r="B18" s="221"/>
      <c r="C18" s="221"/>
      <c r="D18" s="221"/>
      <c r="E18" s="221"/>
      <c r="F18" s="223"/>
      <c r="G18" s="224"/>
      <c r="H18" s="224"/>
      <c r="I18" s="224"/>
      <c r="J18" s="224"/>
      <c r="K18" s="224"/>
      <c r="L18" s="224"/>
      <c r="M18" s="224"/>
      <c r="N18" s="224"/>
      <c r="O18" s="224"/>
      <c r="P18" s="224"/>
      <c r="Q18" s="224"/>
      <c r="R18" s="224"/>
      <c r="S18" s="224"/>
      <c r="T18" s="225"/>
      <c r="U18" s="226"/>
      <c r="V18" s="226"/>
      <c r="W18" s="226"/>
      <c r="X18" s="226"/>
      <c r="Y18" s="226"/>
      <c r="Z18" s="226"/>
      <c r="AA18" s="226"/>
      <c r="AB18" s="226"/>
      <c r="AC18" s="227"/>
    </row>
    <row r="19" spans="1:29" ht="24" customHeight="1" x14ac:dyDescent="0.4">
      <c r="A19" s="122"/>
      <c r="B19" s="221"/>
      <c r="C19" s="221"/>
      <c r="D19" s="221"/>
      <c r="E19" s="221"/>
      <c r="F19" s="223"/>
      <c r="G19" s="224"/>
      <c r="H19" s="224"/>
      <c r="I19" s="224"/>
      <c r="J19" s="224"/>
      <c r="K19" s="224"/>
      <c r="L19" s="224"/>
      <c r="M19" s="224"/>
      <c r="N19" s="224"/>
      <c r="O19" s="224"/>
      <c r="P19" s="224"/>
      <c r="Q19" s="224"/>
      <c r="R19" s="224"/>
      <c r="S19" s="224"/>
      <c r="T19" s="225"/>
      <c r="U19" s="226"/>
      <c r="V19" s="226"/>
      <c r="W19" s="226"/>
      <c r="X19" s="226"/>
      <c r="Y19" s="226"/>
      <c r="Z19" s="226"/>
      <c r="AA19" s="226"/>
      <c r="AB19" s="226"/>
      <c r="AC19" s="227"/>
    </row>
    <row r="20" spans="1:29" ht="24" customHeight="1" x14ac:dyDescent="0.4">
      <c r="A20" s="122"/>
      <c r="B20" s="221"/>
      <c r="C20" s="221"/>
      <c r="D20" s="221"/>
      <c r="E20" s="221"/>
      <c r="F20" s="223"/>
      <c r="G20" s="224"/>
      <c r="H20" s="224"/>
      <c r="I20" s="224"/>
      <c r="J20" s="224"/>
      <c r="K20" s="224"/>
      <c r="L20" s="224"/>
      <c r="M20" s="224"/>
      <c r="N20" s="224"/>
      <c r="O20" s="224"/>
      <c r="P20" s="224"/>
      <c r="Q20" s="224"/>
      <c r="R20" s="224"/>
      <c r="S20" s="224"/>
      <c r="T20" s="225"/>
      <c r="U20" s="226"/>
      <c r="V20" s="226"/>
      <c r="W20" s="226"/>
      <c r="X20" s="226"/>
      <c r="Y20" s="226"/>
      <c r="Z20" s="226"/>
      <c r="AA20" s="226"/>
      <c r="AB20" s="226"/>
      <c r="AC20" s="227"/>
    </row>
    <row r="21" spans="1:29" ht="24" customHeight="1" x14ac:dyDescent="0.4">
      <c r="A21" s="122"/>
      <c r="B21" s="221"/>
      <c r="C21" s="221"/>
      <c r="D21" s="221"/>
      <c r="E21" s="221"/>
      <c r="F21" s="223"/>
      <c r="G21" s="224"/>
      <c r="H21" s="224"/>
      <c r="I21" s="224"/>
      <c r="J21" s="224"/>
      <c r="K21" s="224"/>
      <c r="L21" s="224"/>
      <c r="M21" s="224"/>
      <c r="N21" s="224"/>
      <c r="O21" s="224"/>
      <c r="P21" s="224"/>
      <c r="Q21" s="224"/>
      <c r="R21" s="224"/>
      <c r="S21" s="224"/>
      <c r="T21" s="225"/>
      <c r="U21" s="226"/>
      <c r="V21" s="226"/>
      <c r="W21" s="226"/>
      <c r="X21" s="226"/>
      <c r="Y21" s="226"/>
      <c r="Z21" s="226"/>
      <c r="AA21" s="226"/>
      <c r="AB21" s="226"/>
      <c r="AC21" s="227"/>
    </row>
    <row r="22" spans="1:29" ht="24" customHeight="1" x14ac:dyDescent="0.4">
      <c r="A22" s="122"/>
      <c r="B22" s="221"/>
      <c r="C22" s="221"/>
      <c r="D22" s="221"/>
      <c r="E22" s="221"/>
      <c r="F22" s="223"/>
      <c r="G22" s="224"/>
      <c r="H22" s="224"/>
      <c r="I22" s="224"/>
      <c r="J22" s="224"/>
      <c r="K22" s="224"/>
      <c r="L22" s="224"/>
      <c r="M22" s="224"/>
      <c r="N22" s="224"/>
      <c r="O22" s="224"/>
      <c r="P22" s="224"/>
      <c r="Q22" s="224"/>
      <c r="R22" s="224"/>
      <c r="S22" s="224"/>
      <c r="T22" s="225"/>
      <c r="U22" s="226"/>
      <c r="V22" s="226"/>
      <c r="W22" s="226"/>
      <c r="X22" s="226"/>
      <c r="Y22" s="226"/>
      <c r="Z22" s="226"/>
      <c r="AA22" s="226"/>
      <c r="AB22" s="226"/>
      <c r="AC22" s="227"/>
    </row>
    <row r="23" spans="1:29" ht="24" customHeight="1" x14ac:dyDescent="0.4">
      <c r="A23" s="122"/>
      <c r="B23" s="221"/>
      <c r="C23" s="221"/>
      <c r="D23" s="221"/>
      <c r="E23" s="221"/>
      <c r="F23" s="223"/>
      <c r="G23" s="224"/>
      <c r="H23" s="224"/>
      <c r="I23" s="224"/>
      <c r="J23" s="224"/>
      <c r="K23" s="224"/>
      <c r="L23" s="224"/>
      <c r="M23" s="224"/>
      <c r="N23" s="224"/>
      <c r="O23" s="224"/>
      <c r="P23" s="224"/>
      <c r="Q23" s="224"/>
      <c r="R23" s="224"/>
      <c r="S23" s="224"/>
      <c r="T23" s="225"/>
      <c r="U23" s="226"/>
      <c r="V23" s="226"/>
      <c r="W23" s="226"/>
      <c r="X23" s="226"/>
      <c r="Y23" s="226"/>
      <c r="Z23" s="226"/>
      <c r="AA23" s="226"/>
      <c r="AB23" s="226"/>
      <c r="AC23" s="227"/>
    </row>
    <row r="24" spans="1:29" ht="24" customHeight="1" x14ac:dyDescent="0.4">
      <c r="A24" s="122"/>
      <c r="B24" s="220" t="s">
        <v>217</v>
      </c>
      <c r="C24" s="221"/>
      <c r="D24" s="221"/>
      <c r="E24" s="221"/>
      <c r="F24" s="223"/>
      <c r="G24" s="224"/>
      <c r="H24" s="224"/>
      <c r="I24" s="224"/>
      <c r="J24" s="224"/>
      <c r="K24" s="224"/>
      <c r="L24" s="224"/>
      <c r="M24" s="224"/>
      <c r="N24" s="224"/>
      <c r="O24" s="224"/>
      <c r="P24" s="224"/>
      <c r="Q24" s="224"/>
      <c r="R24" s="224"/>
      <c r="S24" s="224"/>
      <c r="T24" s="225" t="s">
        <v>218</v>
      </c>
      <c r="U24" s="226"/>
      <c r="V24" s="226"/>
      <c r="W24" s="226"/>
      <c r="X24" s="226"/>
      <c r="Y24" s="226"/>
      <c r="Z24" s="226"/>
      <c r="AA24" s="226"/>
      <c r="AB24" s="226"/>
      <c r="AC24" s="227"/>
    </row>
    <row r="25" spans="1:29" ht="24" customHeight="1" x14ac:dyDescent="0.4">
      <c r="A25" s="122"/>
      <c r="B25" s="221"/>
      <c r="C25" s="221"/>
      <c r="D25" s="221"/>
      <c r="E25" s="221"/>
      <c r="F25" s="223"/>
      <c r="G25" s="224"/>
      <c r="H25" s="224"/>
      <c r="I25" s="224"/>
      <c r="J25" s="224"/>
      <c r="K25" s="224"/>
      <c r="L25" s="224"/>
      <c r="M25" s="224"/>
      <c r="N25" s="224"/>
      <c r="O25" s="224"/>
      <c r="P25" s="224"/>
      <c r="Q25" s="224"/>
      <c r="R25" s="224"/>
      <c r="S25" s="224"/>
      <c r="T25" s="225"/>
      <c r="U25" s="226"/>
      <c r="V25" s="226"/>
      <c r="W25" s="226"/>
      <c r="X25" s="226"/>
      <c r="Y25" s="226"/>
      <c r="Z25" s="226"/>
      <c r="AA25" s="226"/>
      <c r="AB25" s="226"/>
      <c r="AC25" s="227"/>
    </row>
    <row r="26" spans="1:29" ht="24" customHeight="1" x14ac:dyDescent="0.4">
      <c r="A26" s="122"/>
      <c r="B26" s="221"/>
      <c r="C26" s="221"/>
      <c r="D26" s="221"/>
      <c r="E26" s="221"/>
      <c r="F26" s="223"/>
      <c r="G26" s="224"/>
      <c r="H26" s="224"/>
      <c r="I26" s="224"/>
      <c r="J26" s="224"/>
      <c r="K26" s="224"/>
      <c r="L26" s="224"/>
      <c r="M26" s="224"/>
      <c r="N26" s="224"/>
      <c r="O26" s="224"/>
      <c r="P26" s="224"/>
      <c r="Q26" s="224"/>
      <c r="R26" s="224"/>
      <c r="S26" s="224"/>
      <c r="T26" s="225"/>
      <c r="U26" s="226"/>
      <c r="V26" s="226"/>
      <c r="W26" s="226"/>
      <c r="X26" s="226"/>
      <c r="Y26" s="226"/>
      <c r="Z26" s="226"/>
      <c r="AA26" s="226"/>
      <c r="AB26" s="226"/>
      <c r="AC26" s="227"/>
    </row>
    <row r="27" spans="1:29" ht="24" customHeight="1" x14ac:dyDescent="0.4">
      <c r="A27" s="122"/>
      <c r="B27" s="221"/>
      <c r="C27" s="221"/>
      <c r="D27" s="221"/>
      <c r="E27" s="221"/>
      <c r="F27" s="223"/>
      <c r="G27" s="224"/>
      <c r="H27" s="224"/>
      <c r="I27" s="224"/>
      <c r="J27" s="224"/>
      <c r="K27" s="224"/>
      <c r="L27" s="224"/>
      <c r="M27" s="224"/>
      <c r="N27" s="224"/>
      <c r="O27" s="224"/>
      <c r="P27" s="224"/>
      <c r="Q27" s="224"/>
      <c r="R27" s="224"/>
      <c r="S27" s="224"/>
      <c r="T27" s="225"/>
      <c r="U27" s="226"/>
      <c r="V27" s="226"/>
      <c r="W27" s="226"/>
      <c r="X27" s="226"/>
      <c r="Y27" s="226"/>
      <c r="Z27" s="226"/>
      <c r="AA27" s="226"/>
      <c r="AB27" s="226"/>
      <c r="AC27" s="227"/>
    </row>
    <row r="28" spans="1:29" ht="24" customHeight="1" x14ac:dyDescent="0.4">
      <c r="A28" s="122"/>
      <c r="B28" s="221"/>
      <c r="C28" s="221"/>
      <c r="D28" s="221"/>
      <c r="E28" s="221"/>
      <c r="F28" s="223"/>
      <c r="G28" s="224"/>
      <c r="H28" s="224"/>
      <c r="I28" s="224"/>
      <c r="J28" s="224"/>
      <c r="K28" s="224"/>
      <c r="L28" s="224"/>
      <c r="M28" s="224"/>
      <c r="N28" s="224"/>
      <c r="O28" s="224"/>
      <c r="P28" s="224"/>
      <c r="Q28" s="224"/>
      <c r="R28" s="224"/>
      <c r="S28" s="224"/>
      <c r="T28" s="225"/>
      <c r="U28" s="226"/>
      <c r="V28" s="226"/>
      <c r="W28" s="226"/>
      <c r="X28" s="226"/>
      <c r="Y28" s="226"/>
      <c r="Z28" s="226"/>
      <c r="AA28" s="226"/>
      <c r="AB28" s="226"/>
      <c r="AC28" s="227"/>
    </row>
    <row r="29" spans="1:29" ht="24" customHeight="1" x14ac:dyDescent="0.4">
      <c r="A29" s="122"/>
      <c r="B29" s="221"/>
      <c r="C29" s="221"/>
      <c r="D29" s="221"/>
      <c r="E29" s="221"/>
      <c r="F29" s="223"/>
      <c r="G29" s="224"/>
      <c r="H29" s="224"/>
      <c r="I29" s="224"/>
      <c r="J29" s="224"/>
      <c r="K29" s="224"/>
      <c r="L29" s="224"/>
      <c r="M29" s="224"/>
      <c r="N29" s="224"/>
      <c r="O29" s="224"/>
      <c r="P29" s="224"/>
      <c r="Q29" s="224"/>
      <c r="R29" s="224"/>
      <c r="S29" s="224"/>
      <c r="T29" s="225"/>
      <c r="U29" s="226"/>
      <c r="V29" s="226"/>
      <c r="W29" s="226"/>
      <c r="X29" s="226"/>
      <c r="Y29" s="226"/>
      <c r="Z29" s="226"/>
      <c r="AA29" s="226"/>
      <c r="AB29" s="226"/>
      <c r="AC29" s="227"/>
    </row>
    <row r="30" spans="1:29" ht="24" customHeight="1" x14ac:dyDescent="0.4">
      <c r="A30" s="122"/>
      <c r="B30" s="204" t="s">
        <v>45</v>
      </c>
      <c r="C30" s="205"/>
      <c r="D30" s="205"/>
      <c r="E30" s="205"/>
      <c r="F30" s="210"/>
      <c r="G30" s="211"/>
      <c r="H30" s="211"/>
      <c r="I30" s="211"/>
      <c r="J30" s="211"/>
      <c r="K30" s="211"/>
      <c r="L30" s="211"/>
      <c r="M30" s="211"/>
      <c r="N30" s="211"/>
      <c r="O30" s="211"/>
      <c r="P30" s="211"/>
      <c r="Q30" s="211"/>
      <c r="R30" s="211"/>
      <c r="S30" s="211"/>
      <c r="T30" s="214" t="s">
        <v>50</v>
      </c>
      <c r="U30" s="215"/>
      <c r="V30" s="215"/>
      <c r="W30" s="215"/>
      <c r="X30" s="215"/>
      <c r="Y30" s="215"/>
      <c r="Z30" s="215"/>
      <c r="AA30" s="215"/>
      <c r="AB30" s="215"/>
      <c r="AC30" s="216"/>
    </row>
    <row r="31" spans="1:29" ht="24" customHeight="1" x14ac:dyDescent="0.4">
      <c r="A31" s="122"/>
      <c r="B31" s="193"/>
      <c r="C31" s="193"/>
      <c r="D31" s="193"/>
      <c r="E31" s="193"/>
      <c r="F31" s="210"/>
      <c r="G31" s="211"/>
      <c r="H31" s="211"/>
      <c r="I31" s="211"/>
      <c r="J31" s="211"/>
      <c r="K31" s="211"/>
      <c r="L31" s="211"/>
      <c r="M31" s="211"/>
      <c r="N31" s="211"/>
      <c r="O31" s="211"/>
      <c r="P31" s="211"/>
      <c r="Q31" s="211"/>
      <c r="R31" s="211"/>
      <c r="S31" s="211"/>
      <c r="T31" s="214"/>
      <c r="U31" s="215"/>
      <c r="V31" s="215"/>
      <c r="W31" s="215"/>
      <c r="X31" s="215"/>
      <c r="Y31" s="215"/>
      <c r="Z31" s="215"/>
      <c r="AA31" s="215"/>
      <c r="AB31" s="215"/>
      <c r="AC31" s="216"/>
    </row>
    <row r="32" spans="1:29" ht="24" customHeight="1" x14ac:dyDescent="0.4">
      <c r="A32" s="122"/>
      <c r="B32" s="193"/>
      <c r="C32" s="193"/>
      <c r="D32" s="193"/>
      <c r="E32" s="193"/>
      <c r="F32" s="210"/>
      <c r="G32" s="211"/>
      <c r="H32" s="211"/>
      <c r="I32" s="211"/>
      <c r="J32" s="211"/>
      <c r="K32" s="211"/>
      <c r="L32" s="211"/>
      <c r="M32" s="211"/>
      <c r="N32" s="211"/>
      <c r="O32" s="211"/>
      <c r="P32" s="211"/>
      <c r="Q32" s="211"/>
      <c r="R32" s="211"/>
      <c r="S32" s="211"/>
      <c r="T32" s="214"/>
      <c r="U32" s="215"/>
      <c r="V32" s="215"/>
      <c r="W32" s="215"/>
      <c r="X32" s="215"/>
      <c r="Y32" s="215"/>
      <c r="Z32" s="215"/>
      <c r="AA32" s="215"/>
      <c r="AB32" s="215"/>
      <c r="AC32" s="216"/>
    </row>
    <row r="33" spans="1:29" ht="24" customHeight="1" x14ac:dyDescent="0.4">
      <c r="A33" s="122"/>
      <c r="B33" s="193"/>
      <c r="C33" s="193"/>
      <c r="D33" s="193"/>
      <c r="E33" s="193"/>
      <c r="F33" s="210"/>
      <c r="G33" s="211"/>
      <c r="H33" s="211"/>
      <c r="I33" s="211"/>
      <c r="J33" s="211"/>
      <c r="K33" s="211"/>
      <c r="L33" s="211"/>
      <c r="M33" s="211"/>
      <c r="N33" s="211"/>
      <c r="O33" s="211"/>
      <c r="P33" s="211"/>
      <c r="Q33" s="211"/>
      <c r="R33" s="211"/>
      <c r="S33" s="211"/>
      <c r="T33" s="214"/>
      <c r="U33" s="215"/>
      <c r="V33" s="215"/>
      <c r="W33" s="215"/>
      <c r="X33" s="215"/>
      <c r="Y33" s="215"/>
      <c r="Z33" s="215"/>
      <c r="AA33" s="215"/>
      <c r="AB33" s="215"/>
      <c r="AC33" s="216"/>
    </row>
    <row r="34" spans="1:29" ht="24" customHeight="1" x14ac:dyDescent="0.4">
      <c r="A34" s="122"/>
      <c r="B34" s="193"/>
      <c r="C34" s="193"/>
      <c r="D34" s="193"/>
      <c r="E34" s="193"/>
      <c r="F34" s="210"/>
      <c r="G34" s="211"/>
      <c r="H34" s="211"/>
      <c r="I34" s="211"/>
      <c r="J34" s="211"/>
      <c r="K34" s="211"/>
      <c r="L34" s="211"/>
      <c r="M34" s="211"/>
      <c r="N34" s="211"/>
      <c r="O34" s="211"/>
      <c r="P34" s="211"/>
      <c r="Q34" s="211"/>
      <c r="R34" s="211"/>
      <c r="S34" s="211"/>
      <c r="T34" s="214"/>
      <c r="U34" s="215"/>
      <c r="V34" s="215"/>
      <c r="W34" s="215"/>
      <c r="X34" s="215"/>
      <c r="Y34" s="215"/>
      <c r="Z34" s="215"/>
      <c r="AA34" s="215"/>
      <c r="AB34" s="215"/>
      <c r="AC34" s="216"/>
    </row>
    <row r="35" spans="1:29" ht="24" customHeight="1" x14ac:dyDescent="0.4">
      <c r="A35" s="122"/>
      <c r="B35" s="193"/>
      <c r="C35" s="193"/>
      <c r="D35" s="193"/>
      <c r="E35" s="193"/>
      <c r="F35" s="212"/>
      <c r="G35" s="213"/>
      <c r="H35" s="213"/>
      <c r="I35" s="213"/>
      <c r="J35" s="213"/>
      <c r="K35" s="213"/>
      <c r="L35" s="213"/>
      <c r="M35" s="213"/>
      <c r="N35" s="213"/>
      <c r="O35" s="213"/>
      <c r="P35" s="213"/>
      <c r="Q35" s="213"/>
      <c r="R35" s="213"/>
      <c r="S35" s="213"/>
      <c r="T35" s="217"/>
      <c r="U35" s="218"/>
      <c r="V35" s="218"/>
      <c r="W35" s="218"/>
      <c r="X35" s="218"/>
      <c r="Y35" s="218"/>
      <c r="Z35" s="218"/>
      <c r="AA35" s="218"/>
      <c r="AB35" s="218"/>
      <c r="AC35" s="219"/>
    </row>
  </sheetData>
  <sheetProtection algorithmName="SHA-512" hashValue="xcxz0BY6PYOycw/y0ifRdl/T9mCMPdGKPIrwpH7aIP052UFkvHSbFAAGSZ4Tqg/Ff7aVK9f/eVcWTurOi707pg==" saltValue="N4WdISdBEWQofIG5hLIDzg==" spinCount="100000" sheet="1" scenarios="1"/>
  <mergeCells count="23">
    <mergeCell ref="F24:S29"/>
    <mergeCell ref="B12:E13"/>
    <mergeCell ref="F12:AC13"/>
    <mergeCell ref="B14:E23"/>
    <mergeCell ref="F14:S23"/>
    <mergeCell ref="T14:AC23"/>
    <mergeCell ref="T24:AC29"/>
    <mergeCell ref="B30:E35"/>
    <mergeCell ref="D1:J1"/>
    <mergeCell ref="A1:C1"/>
    <mergeCell ref="A2:AC2"/>
    <mergeCell ref="K1:M1"/>
    <mergeCell ref="N1:AC1"/>
    <mergeCell ref="F30:S35"/>
    <mergeCell ref="T30:AC35"/>
    <mergeCell ref="A3:A35"/>
    <mergeCell ref="B3:E3"/>
    <mergeCell ref="F3:AC3"/>
    <mergeCell ref="B4:E5"/>
    <mergeCell ref="F4:AC5"/>
    <mergeCell ref="B6:E11"/>
    <mergeCell ref="F6:AC11"/>
    <mergeCell ref="B24:E29"/>
  </mergeCells>
  <phoneticPr fontId="1"/>
  <pageMargins left="0.4" right="0.25" top="0.24" bottom="0.16" header="0.23" footer="0.16"/>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2E2C-12DA-4162-B2D3-771F9E62E1C3}">
  <sheetPr>
    <tabColor theme="8" tint="0.79998168889431442"/>
  </sheetPr>
  <dimension ref="A1:BN142"/>
  <sheetViews>
    <sheetView showGridLines="0" view="pageBreakPreview" topLeftCell="A125" zoomScaleNormal="100" zoomScaleSheetLayoutView="100" workbookViewId="0">
      <selection activeCell="J141" sqref="J141:AC142"/>
    </sheetView>
  </sheetViews>
  <sheetFormatPr defaultColWidth="3.125" defaultRowHeight="23.25" customHeight="1" x14ac:dyDescent="0.4"/>
  <cols>
    <col min="1" max="1" width="1.875" style="1" customWidth="1"/>
    <col min="2" max="13" width="3.125" style="1"/>
    <col min="14" max="14" width="3.125" style="1" customWidth="1"/>
    <col min="15" max="29" width="3.125" style="1"/>
    <col min="30" max="30" width="3.125" style="3" customWidth="1"/>
    <col min="31" max="60" width="3.125" style="3"/>
    <col min="61" max="61" width="3.125" style="7"/>
    <col min="62" max="66" width="3.125" style="6"/>
    <col min="67" max="16384" width="3.125" style="1"/>
  </cols>
  <sheetData>
    <row r="1" spans="1:31" ht="23.25" customHeight="1" x14ac:dyDescent="0.4">
      <c r="A1" s="121" t="s">
        <v>52</v>
      </c>
      <c r="B1" s="121"/>
      <c r="C1" s="121"/>
      <c r="D1" s="206" t="str">
        <f>IF(OR(B5="",B10="",B26="",B30="",B37="",B59="",J59="",O59="",T59="",Y59="",B63="",H72="",H74="",H76="",H78="",H80="",H82="",H84="",H86="",B100="",E100="",H100="",J119="",O119="",T119="",Y119="",J120="",O120="",T120="",Y120="",J121="",O121="",T121="",Y121="",J122="",O122="",T122="",Y122="",B128=""),"記入モレあり!!"," ")</f>
        <v>記入モレあり!!</v>
      </c>
      <c r="E1" s="206"/>
      <c r="F1" s="206"/>
      <c r="G1" s="206"/>
      <c r="H1" s="206"/>
      <c r="I1" s="206"/>
      <c r="J1" s="206"/>
      <c r="K1" s="121"/>
      <c r="L1" s="121"/>
      <c r="M1" s="121"/>
      <c r="N1" s="121"/>
      <c r="O1" s="121"/>
      <c r="P1" s="121"/>
      <c r="Q1" s="121"/>
      <c r="R1" s="121"/>
      <c r="S1" s="121"/>
      <c r="T1" s="121"/>
      <c r="U1" s="121"/>
      <c r="V1" s="121"/>
      <c r="W1" s="121"/>
      <c r="X1" s="121"/>
      <c r="Y1" s="121"/>
      <c r="Z1" s="121"/>
      <c r="AA1" s="121"/>
      <c r="AB1" s="121"/>
      <c r="AC1" s="121"/>
      <c r="AD1" s="19" t="s">
        <v>144</v>
      </c>
    </row>
    <row r="2" spans="1:31" ht="23.25" customHeight="1" x14ac:dyDescent="0.4">
      <c r="A2" s="207" t="s">
        <v>214</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17" t="s">
        <v>265</v>
      </c>
    </row>
    <row r="3" spans="1:31" ht="23.25" customHeight="1" x14ac:dyDescent="0.4">
      <c r="A3" s="234" t="s">
        <v>53</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4" t="s">
        <v>163</v>
      </c>
    </row>
    <row r="4" spans="1:31" ht="23.25" customHeight="1" x14ac:dyDescent="0.4">
      <c r="A4" s="122" t="s">
        <v>54</v>
      </c>
      <c r="B4" s="235" t="s">
        <v>78</v>
      </c>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row>
    <row r="5" spans="1:31" ht="24" customHeight="1" x14ac:dyDescent="0.4">
      <c r="A5" s="122"/>
      <c r="B5" s="236"/>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8"/>
      <c r="AD5" s="3" t="s">
        <v>87</v>
      </c>
    </row>
    <row r="6" spans="1:31" ht="24" customHeight="1" x14ac:dyDescent="0.4">
      <c r="A6" s="122"/>
      <c r="B6" s="210"/>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31"/>
      <c r="AD6" s="3" t="s">
        <v>86</v>
      </c>
    </row>
    <row r="7" spans="1:31" ht="24" customHeight="1" x14ac:dyDescent="0.4">
      <c r="A7" s="122"/>
      <c r="B7" s="210"/>
      <c r="C7" s="211"/>
      <c r="D7" s="211"/>
      <c r="E7" s="211"/>
      <c r="F7" s="211"/>
      <c r="G7" s="211"/>
      <c r="H7" s="211"/>
      <c r="I7" s="211"/>
      <c r="J7" s="211"/>
      <c r="K7" s="211"/>
      <c r="L7" s="211"/>
      <c r="M7" s="211"/>
      <c r="N7" s="211"/>
      <c r="O7" s="211"/>
      <c r="P7" s="211"/>
      <c r="Q7" s="211"/>
      <c r="R7" s="211"/>
      <c r="S7" s="211"/>
      <c r="T7" s="211"/>
      <c r="U7" s="211"/>
      <c r="V7" s="211"/>
      <c r="W7" s="211"/>
      <c r="X7" s="211"/>
      <c r="Y7" s="211"/>
      <c r="Z7" s="211"/>
      <c r="AA7" s="211"/>
      <c r="AB7" s="211"/>
      <c r="AC7" s="231"/>
      <c r="AD7" s="3" t="s">
        <v>96</v>
      </c>
    </row>
    <row r="8" spans="1:31" ht="26.25" customHeight="1" x14ac:dyDescent="0.4">
      <c r="A8" s="122"/>
      <c r="B8" s="212"/>
      <c r="C8" s="213"/>
      <c r="D8" s="213"/>
      <c r="E8" s="213"/>
      <c r="F8" s="213"/>
      <c r="G8" s="213"/>
      <c r="H8" s="213"/>
      <c r="I8" s="213"/>
      <c r="J8" s="213"/>
      <c r="K8" s="213"/>
      <c r="L8" s="213"/>
      <c r="M8" s="213"/>
      <c r="N8" s="213"/>
      <c r="O8" s="213"/>
      <c r="P8" s="213"/>
      <c r="Q8" s="213"/>
      <c r="R8" s="213"/>
      <c r="S8" s="213"/>
      <c r="T8" s="213"/>
      <c r="U8" s="213"/>
      <c r="V8" s="213"/>
      <c r="W8" s="213"/>
      <c r="X8" s="213"/>
      <c r="Y8" s="213"/>
      <c r="Z8" s="213"/>
      <c r="AA8" s="213"/>
      <c r="AB8" s="213"/>
      <c r="AC8" s="232"/>
      <c r="AE8" s="3" t="s">
        <v>379</v>
      </c>
    </row>
    <row r="9" spans="1:31" ht="23.25" customHeight="1" x14ac:dyDescent="0.4">
      <c r="A9" s="122"/>
      <c r="B9" s="235" t="s">
        <v>81</v>
      </c>
      <c r="C9" s="235"/>
      <c r="D9" s="235"/>
      <c r="E9" s="235"/>
      <c r="F9" s="235"/>
      <c r="G9" s="235"/>
      <c r="H9" s="235"/>
      <c r="I9" s="235"/>
      <c r="J9" s="235"/>
      <c r="K9" s="235"/>
      <c r="L9" s="235"/>
      <c r="M9" s="235"/>
      <c r="N9" s="235"/>
      <c r="O9" s="235"/>
      <c r="P9" s="235"/>
      <c r="Q9" s="235"/>
      <c r="R9" s="235"/>
      <c r="S9" s="235"/>
      <c r="T9" s="235"/>
      <c r="U9" s="235"/>
      <c r="V9" s="235"/>
      <c r="W9" s="235"/>
      <c r="X9" s="235"/>
      <c r="Y9" s="235"/>
      <c r="Z9" s="235"/>
      <c r="AA9" s="235"/>
      <c r="AB9" s="235"/>
      <c r="AC9" s="235"/>
    </row>
    <row r="10" spans="1:31" ht="23.25" customHeight="1" x14ac:dyDescent="0.4">
      <c r="A10" s="122"/>
      <c r="B10" s="236"/>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c r="AB10" s="237"/>
      <c r="AC10" s="238"/>
    </row>
    <row r="11" spans="1:31" ht="23.25" customHeight="1" x14ac:dyDescent="0.4">
      <c r="A11" s="122"/>
      <c r="B11" s="210"/>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31"/>
    </row>
    <row r="12" spans="1:31" ht="23.25" customHeight="1" x14ac:dyDescent="0.4">
      <c r="A12" s="122"/>
      <c r="B12" s="210"/>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1"/>
      <c r="AA12" s="211"/>
      <c r="AB12" s="211"/>
      <c r="AC12" s="231"/>
    </row>
    <row r="13" spans="1:31" ht="23.25" customHeight="1" x14ac:dyDescent="0.4">
      <c r="A13" s="122"/>
      <c r="B13" s="210"/>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31"/>
    </row>
    <row r="14" spans="1:31" ht="23.25" customHeight="1" x14ac:dyDescent="0.4">
      <c r="A14" s="122"/>
      <c r="B14" s="210"/>
      <c r="C14" s="211"/>
      <c r="D14" s="211"/>
      <c r="E14" s="211"/>
      <c r="F14" s="211"/>
      <c r="G14" s="211"/>
      <c r="H14" s="211"/>
      <c r="I14" s="211"/>
      <c r="J14" s="211"/>
      <c r="K14" s="211"/>
      <c r="L14" s="211"/>
      <c r="M14" s="211"/>
      <c r="N14" s="211"/>
      <c r="O14" s="211"/>
      <c r="P14" s="211"/>
      <c r="Q14" s="211"/>
      <c r="R14" s="211"/>
      <c r="S14" s="211"/>
      <c r="T14" s="211"/>
      <c r="U14" s="211"/>
      <c r="V14" s="211"/>
      <c r="W14" s="211"/>
      <c r="X14" s="211"/>
      <c r="Y14" s="211"/>
      <c r="Z14" s="211"/>
      <c r="AA14" s="211"/>
      <c r="AB14" s="211"/>
      <c r="AC14" s="231"/>
    </row>
    <row r="15" spans="1:31" ht="23.25" customHeight="1" x14ac:dyDescent="0.4">
      <c r="A15" s="122"/>
      <c r="B15" s="210"/>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31"/>
    </row>
    <row r="16" spans="1:31" ht="23.25" customHeight="1" x14ac:dyDescent="0.4">
      <c r="A16" s="122"/>
      <c r="B16" s="210"/>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31"/>
    </row>
    <row r="17" spans="1:66" ht="23.25" customHeight="1" x14ac:dyDescent="0.4">
      <c r="A17" s="122"/>
      <c r="B17" s="210"/>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31"/>
    </row>
    <row r="18" spans="1:66" ht="23.25" customHeight="1" x14ac:dyDescent="0.4">
      <c r="A18" s="122"/>
      <c r="B18" s="210"/>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31"/>
    </row>
    <row r="19" spans="1:66" ht="23.25" customHeight="1" x14ac:dyDescent="0.4">
      <c r="A19" s="122"/>
      <c r="B19" s="210"/>
      <c r="C19" s="211"/>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31"/>
    </row>
    <row r="20" spans="1:66" ht="23.25" customHeight="1" x14ac:dyDescent="0.4">
      <c r="A20" s="122"/>
      <c r="B20" s="210"/>
      <c r="C20" s="211"/>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31"/>
    </row>
    <row r="21" spans="1:66" ht="23.25" customHeight="1" x14ac:dyDescent="0.4">
      <c r="A21" s="122"/>
      <c r="B21" s="210"/>
      <c r="C21" s="211"/>
      <c r="D21" s="211"/>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31"/>
    </row>
    <row r="22" spans="1:66" ht="21" customHeight="1" x14ac:dyDescent="0.4">
      <c r="A22" s="122"/>
      <c r="B22" s="212"/>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32"/>
    </row>
    <row r="23" spans="1:66" ht="18.75" customHeight="1" x14ac:dyDescent="0.4">
      <c r="A23" s="121"/>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row>
    <row r="24" spans="1:66" ht="23.25" customHeight="1" x14ac:dyDescent="0.4">
      <c r="A24" s="234" t="s">
        <v>80</v>
      </c>
      <c r="B24" s="234"/>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3" t="s">
        <v>90</v>
      </c>
    </row>
    <row r="25" spans="1:66" ht="23.25" customHeight="1" x14ac:dyDescent="0.4">
      <c r="A25" s="122"/>
      <c r="B25" s="239" t="s">
        <v>79</v>
      </c>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1"/>
      <c r="AD25" s="3" t="s">
        <v>120</v>
      </c>
    </row>
    <row r="26" spans="1:66" ht="26.25" customHeight="1" x14ac:dyDescent="0.4">
      <c r="A26" s="122"/>
      <c r="B26" s="210"/>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31"/>
      <c r="AD26" s="3" t="s">
        <v>132</v>
      </c>
    </row>
    <row r="27" spans="1:66" ht="26.25" customHeight="1" x14ac:dyDescent="0.4">
      <c r="A27" s="122"/>
      <c r="B27" s="210"/>
      <c r="C27" s="211"/>
      <c r="D27" s="211"/>
      <c r="E27" s="211"/>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31"/>
      <c r="AF27" s="3" t="s">
        <v>97</v>
      </c>
      <c r="AK27" s="3" t="s">
        <v>99</v>
      </c>
      <c r="AQ27" s="3" t="s">
        <v>101</v>
      </c>
      <c r="AV27" s="244" t="s">
        <v>114</v>
      </c>
      <c r="AW27" s="244"/>
      <c r="AX27" s="244"/>
      <c r="AY27" s="244"/>
      <c r="AZ27" s="244"/>
      <c r="BB27" s="244" t="s">
        <v>117</v>
      </c>
      <c r="BC27" s="244"/>
      <c r="BD27" s="244"/>
      <c r="BE27" s="244"/>
      <c r="BF27" s="244"/>
      <c r="BG27" s="244"/>
      <c r="BH27" s="244"/>
      <c r="BI27" s="244"/>
      <c r="BJ27" s="244"/>
      <c r="BK27" s="244"/>
      <c r="BM27" s="1"/>
      <c r="BN27" s="1"/>
    </row>
    <row r="28" spans="1:66" ht="27.75" customHeight="1" x14ac:dyDescent="0.4">
      <c r="A28" s="122"/>
      <c r="B28" s="212"/>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32"/>
      <c r="AF28" s="244" t="s">
        <v>98</v>
      </c>
      <c r="AG28" s="244"/>
      <c r="AH28" s="244"/>
      <c r="AI28" s="13"/>
      <c r="AJ28" s="13"/>
      <c r="AK28" s="244" t="s">
        <v>103</v>
      </c>
      <c r="AL28" s="244"/>
      <c r="AM28" s="244"/>
      <c r="AN28" s="244"/>
      <c r="AO28" s="13"/>
      <c r="AP28" s="13"/>
      <c r="AQ28" s="244" t="s">
        <v>102</v>
      </c>
      <c r="AR28" s="244"/>
      <c r="AS28" s="244"/>
      <c r="AV28" s="244" t="s">
        <v>115</v>
      </c>
      <c r="AW28" s="244"/>
      <c r="AX28" s="244"/>
      <c r="AY28" s="244"/>
      <c r="AZ28" s="244"/>
      <c r="BB28" s="244" t="s">
        <v>118</v>
      </c>
      <c r="BC28" s="244"/>
      <c r="BD28" s="244"/>
      <c r="BE28" s="244"/>
      <c r="BF28" s="244"/>
      <c r="BG28" s="244"/>
      <c r="BH28" s="244"/>
      <c r="BI28" s="244"/>
      <c r="BJ28" s="244"/>
      <c r="BK28" s="244"/>
      <c r="BM28" s="1"/>
      <c r="BN28" s="1"/>
    </row>
    <row r="29" spans="1:66" ht="23.25" customHeight="1" x14ac:dyDescent="0.4">
      <c r="A29" s="122"/>
      <c r="B29" s="235" t="s">
        <v>82</v>
      </c>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F29" s="244" t="s">
        <v>100</v>
      </c>
      <c r="AG29" s="244"/>
      <c r="AH29" s="244"/>
      <c r="AI29" s="13"/>
      <c r="AJ29" s="13"/>
      <c r="AK29" s="244" t="s">
        <v>104</v>
      </c>
      <c r="AL29" s="244"/>
      <c r="AM29" s="244"/>
      <c r="AN29" s="244"/>
      <c r="AO29" s="13"/>
      <c r="AP29" s="13"/>
      <c r="AQ29" s="244" t="s">
        <v>105</v>
      </c>
      <c r="AR29" s="244"/>
      <c r="AS29" s="244"/>
      <c r="AV29" s="244" t="s">
        <v>116</v>
      </c>
      <c r="AW29" s="244"/>
      <c r="AX29" s="244"/>
      <c r="AY29" s="244"/>
      <c r="AZ29" s="244"/>
      <c r="BB29" s="244" t="s">
        <v>119</v>
      </c>
      <c r="BC29" s="244"/>
      <c r="BD29" s="244"/>
      <c r="BE29" s="244"/>
      <c r="BF29" s="244"/>
      <c r="BG29" s="244"/>
      <c r="BH29" s="244"/>
      <c r="BI29" s="244"/>
      <c r="BJ29" s="244"/>
      <c r="BK29" s="244"/>
      <c r="BM29" s="1"/>
      <c r="BN29" s="1"/>
    </row>
    <row r="30" spans="1:66" ht="24" customHeight="1" x14ac:dyDescent="0.4">
      <c r="A30" s="122"/>
      <c r="B30" s="242"/>
      <c r="C30" s="242"/>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row>
    <row r="31" spans="1:66" ht="24" customHeight="1" x14ac:dyDescent="0.4">
      <c r="A31" s="122"/>
      <c r="B31" s="243"/>
      <c r="C31" s="243"/>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row>
    <row r="32" spans="1:66" ht="24" customHeight="1" x14ac:dyDescent="0.4">
      <c r="A32" s="122"/>
      <c r="B32" s="243"/>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row>
    <row r="33" spans="1:29" ht="24" customHeight="1" x14ac:dyDescent="0.4">
      <c r="A33" s="122"/>
      <c r="B33" s="243"/>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row>
    <row r="34" spans="1:29" ht="24" customHeight="1" x14ac:dyDescent="0.4">
      <c r="A34" s="122"/>
      <c r="B34" s="243"/>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row>
    <row r="35" spans="1:29" ht="26.25" customHeight="1" x14ac:dyDescent="0.4">
      <c r="A35" s="122"/>
      <c r="B35" s="243"/>
      <c r="C35" s="243"/>
      <c r="D35" s="243"/>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row>
    <row r="36" spans="1:29" ht="23.25" customHeight="1" x14ac:dyDescent="0.4">
      <c r="A36" s="122"/>
      <c r="B36" s="235" t="s">
        <v>198</v>
      </c>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row>
    <row r="37" spans="1:29" ht="24" customHeight="1" x14ac:dyDescent="0.4">
      <c r="A37" s="122"/>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row>
    <row r="38" spans="1:29" ht="24" customHeight="1" x14ac:dyDescent="0.4">
      <c r="A38" s="122"/>
      <c r="B38" s="243"/>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row>
    <row r="39" spans="1:29" ht="24" customHeight="1" x14ac:dyDescent="0.4">
      <c r="A39" s="122"/>
      <c r="B39" s="243"/>
      <c r="C39" s="243"/>
      <c r="D39" s="243"/>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row>
    <row r="40" spans="1:29" ht="24" customHeight="1" x14ac:dyDescent="0.4">
      <c r="A40" s="122"/>
      <c r="B40" s="243"/>
      <c r="C40" s="243"/>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row>
    <row r="41" spans="1:29" ht="24" customHeight="1" x14ac:dyDescent="0.4">
      <c r="A41" s="122"/>
      <c r="B41" s="243"/>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row>
    <row r="42" spans="1:29" ht="24" customHeight="1" x14ac:dyDescent="0.4">
      <c r="A42" s="122"/>
      <c r="B42" s="243"/>
      <c r="C42" s="243"/>
      <c r="D42" s="243"/>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row>
    <row r="43" spans="1:29" ht="24" customHeight="1" x14ac:dyDescent="0.4">
      <c r="A43" s="122"/>
      <c r="B43" s="243"/>
      <c r="C43" s="243"/>
      <c r="D43" s="243"/>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row>
    <row r="44" spans="1:29" ht="24" customHeight="1" x14ac:dyDescent="0.4">
      <c r="A44" s="122"/>
      <c r="B44" s="243"/>
      <c r="C44" s="243"/>
      <c r="D44" s="243"/>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row>
    <row r="45" spans="1:29" ht="24" customHeight="1" x14ac:dyDescent="0.4">
      <c r="A45" s="122"/>
      <c r="B45" s="243"/>
      <c r="C45" s="243"/>
      <c r="D45" s="243"/>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row>
    <row r="46" spans="1:29" ht="24" customHeight="1" x14ac:dyDescent="0.4">
      <c r="A46" s="122"/>
      <c r="B46" s="243"/>
      <c r="C46" s="243"/>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row>
    <row r="47" spans="1:29" ht="24" customHeight="1" x14ac:dyDescent="0.4">
      <c r="A47" s="122"/>
      <c r="B47" s="243"/>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row>
    <row r="48" spans="1:29" ht="23.25" customHeight="1" x14ac:dyDescent="0.4">
      <c r="A48" s="122"/>
      <c r="B48" s="243"/>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row>
    <row r="49" spans="1:29" ht="23.25" customHeight="1" x14ac:dyDescent="0.4">
      <c r="A49" s="122"/>
      <c r="B49" s="243"/>
      <c r="C49" s="243"/>
      <c r="D49" s="243"/>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row>
    <row r="50" spans="1:29" ht="23.25" customHeight="1" x14ac:dyDescent="0.4">
      <c r="A50" s="122"/>
      <c r="B50" s="243"/>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row>
    <row r="51" spans="1:29" ht="23.25" customHeight="1" x14ac:dyDescent="0.4">
      <c r="A51" s="122"/>
      <c r="B51" s="243"/>
      <c r="C51" s="243"/>
      <c r="D51" s="243"/>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row>
    <row r="52" spans="1:29" ht="23.25" customHeight="1" x14ac:dyDescent="0.4">
      <c r="A52" s="122"/>
      <c r="B52" s="243"/>
      <c r="C52" s="243"/>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row>
    <row r="53" spans="1:29" ht="23.25" customHeight="1" x14ac:dyDescent="0.4">
      <c r="A53" s="122"/>
      <c r="B53" s="243"/>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row>
    <row r="54" spans="1:29" ht="23.25" customHeight="1" x14ac:dyDescent="0.4">
      <c r="A54" s="122"/>
      <c r="B54" s="243"/>
      <c r="C54" s="243"/>
      <c r="D54" s="243"/>
      <c r="E54" s="243"/>
      <c r="F54" s="243"/>
      <c r="G54" s="243"/>
      <c r="H54" s="243"/>
      <c r="I54" s="243"/>
      <c r="J54" s="243"/>
      <c r="K54" s="243"/>
      <c r="L54" s="243"/>
      <c r="M54" s="243"/>
      <c r="N54" s="243"/>
      <c r="O54" s="243"/>
      <c r="P54" s="243"/>
      <c r="Q54" s="243"/>
      <c r="R54" s="243"/>
      <c r="S54" s="243"/>
      <c r="T54" s="243"/>
      <c r="U54" s="243"/>
      <c r="V54" s="243"/>
      <c r="W54" s="243"/>
      <c r="X54" s="243"/>
      <c r="Y54" s="243"/>
      <c r="Z54" s="243"/>
      <c r="AA54" s="243"/>
      <c r="AB54" s="243"/>
      <c r="AC54" s="243"/>
    </row>
    <row r="55" spans="1:29" ht="23.25" customHeight="1" x14ac:dyDescent="0.4">
      <c r="A55" s="122"/>
      <c r="B55" s="243"/>
      <c r="C55" s="243"/>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row>
    <row r="56" spans="1:29" ht="24.75" customHeight="1" x14ac:dyDescent="0.4">
      <c r="A56" s="122"/>
      <c r="B56" s="243"/>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row>
    <row r="57" spans="1:29" ht="23.25" customHeight="1" x14ac:dyDescent="0.4">
      <c r="A57" s="122"/>
      <c r="B57" s="245" t="s">
        <v>55</v>
      </c>
      <c r="C57" s="245"/>
      <c r="D57" s="245"/>
      <c r="E57" s="245"/>
      <c r="F57" s="245"/>
      <c r="G57" s="245"/>
      <c r="H57" s="245"/>
      <c r="I57" s="145"/>
      <c r="J57" s="247" t="s">
        <v>180</v>
      </c>
      <c r="K57" s="247"/>
      <c r="L57" s="247"/>
      <c r="M57" s="247"/>
      <c r="N57" s="247"/>
      <c r="O57" s="247" t="s">
        <v>181</v>
      </c>
      <c r="P57" s="247"/>
      <c r="Q57" s="247"/>
      <c r="R57" s="247"/>
      <c r="S57" s="247"/>
      <c r="T57" s="247" t="s">
        <v>182</v>
      </c>
      <c r="U57" s="247"/>
      <c r="V57" s="247"/>
      <c r="W57" s="247"/>
      <c r="X57" s="247"/>
      <c r="Y57" s="147" t="s">
        <v>183</v>
      </c>
      <c r="Z57" s="245"/>
      <c r="AA57" s="245"/>
      <c r="AB57" s="245"/>
      <c r="AC57" s="245"/>
    </row>
    <row r="58" spans="1:29" ht="23.25" customHeight="1" x14ac:dyDescent="0.4">
      <c r="A58" s="122"/>
      <c r="B58" s="246"/>
      <c r="C58" s="246"/>
      <c r="D58" s="246"/>
      <c r="E58" s="246"/>
      <c r="F58" s="246"/>
      <c r="G58" s="246"/>
      <c r="H58" s="246"/>
      <c r="I58" s="197"/>
      <c r="J58" s="248"/>
      <c r="K58" s="248"/>
      <c r="L58" s="248"/>
      <c r="M58" s="248"/>
      <c r="N58" s="248"/>
      <c r="O58" s="248"/>
      <c r="P58" s="248"/>
      <c r="Q58" s="248"/>
      <c r="R58" s="248"/>
      <c r="S58" s="248"/>
      <c r="T58" s="248"/>
      <c r="U58" s="248"/>
      <c r="V58" s="248"/>
      <c r="W58" s="248"/>
      <c r="X58" s="248"/>
      <c r="Y58" s="249"/>
      <c r="Z58" s="246"/>
      <c r="AA58" s="246"/>
      <c r="AB58" s="246"/>
      <c r="AC58" s="246"/>
    </row>
    <row r="59" spans="1:29" ht="23.25" customHeight="1" x14ac:dyDescent="0.4">
      <c r="A59" s="122"/>
      <c r="B59" s="250"/>
      <c r="C59" s="250"/>
      <c r="D59" s="250"/>
      <c r="E59" s="250"/>
      <c r="F59" s="250"/>
      <c r="G59" s="250"/>
      <c r="H59" s="250"/>
      <c r="I59" s="251"/>
      <c r="J59" s="255"/>
      <c r="K59" s="255"/>
      <c r="L59" s="255"/>
      <c r="M59" s="255"/>
      <c r="N59" s="255"/>
      <c r="O59" s="255"/>
      <c r="P59" s="255"/>
      <c r="Q59" s="255"/>
      <c r="R59" s="255"/>
      <c r="S59" s="255"/>
      <c r="T59" s="255"/>
      <c r="U59" s="255"/>
      <c r="V59" s="255"/>
      <c r="W59" s="255"/>
      <c r="X59" s="255"/>
      <c r="Y59" s="258"/>
      <c r="Z59" s="259"/>
      <c r="AA59" s="259"/>
      <c r="AB59" s="259"/>
      <c r="AC59" s="259"/>
    </row>
    <row r="60" spans="1:29" ht="23.25" customHeight="1" x14ac:dyDescent="0.4">
      <c r="A60" s="122"/>
      <c r="B60" s="252"/>
      <c r="C60" s="252"/>
      <c r="D60" s="252"/>
      <c r="E60" s="252"/>
      <c r="F60" s="252"/>
      <c r="G60" s="252"/>
      <c r="H60" s="252"/>
      <c r="I60" s="175"/>
      <c r="J60" s="256"/>
      <c r="K60" s="256"/>
      <c r="L60" s="256"/>
      <c r="M60" s="256"/>
      <c r="N60" s="256"/>
      <c r="O60" s="256"/>
      <c r="P60" s="256"/>
      <c r="Q60" s="256"/>
      <c r="R60" s="256"/>
      <c r="S60" s="256"/>
      <c r="T60" s="256"/>
      <c r="U60" s="256"/>
      <c r="V60" s="256"/>
      <c r="W60" s="256"/>
      <c r="X60" s="256"/>
      <c r="Y60" s="260"/>
      <c r="Z60" s="261"/>
      <c r="AA60" s="261"/>
      <c r="AB60" s="261"/>
      <c r="AC60" s="261"/>
    </row>
    <row r="61" spans="1:29" ht="23.25" customHeight="1" x14ac:dyDescent="0.4">
      <c r="A61" s="122"/>
      <c r="B61" s="253"/>
      <c r="C61" s="253"/>
      <c r="D61" s="253"/>
      <c r="E61" s="253"/>
      <c r="F61" s="253"/>
      <c r="G61" s="253"/>
      <c r="H61" s="253"/>
      <c r="I61" s="254"/>
      <c r="J61" s="257"/>
      <c r="K61" s="257"/>
      <c r="L61" s="257"/>
      <c r="M61" s="257"/>
      <c r="N61" s="257"/>
      <c r="O61" s="257"/>
      <c r="P61" s="257"/>
      <c r="Q61" s="257"/>
      <c r="R61" s="257"/>
      <c r="S61" s="257"/>
      <c r="T61" s="257"/>
      <c r="U61" s="257"/>
      <c r="V61" s="257"/>
      <c r="W61" s="257"/>
      <c r="X61" s="257"/>
      <c r="Y61" s="262"/>
      <c r="Z61" s="263"/>
      <c r="AA61" s="263"/>
      <c r="AB61" s="263"/>
      <c r="AC61" s="263"/>
    </row>
    <row r="62" spans="1:29" ht="23.25" customHeight="1" x14ac:dyDescent="0.4">
      <c r="A62" s="122"/>
      <c r="B62" s="264" t="s">
        <v>171</v>
      </c>
      <c r="C62" s="264"/>
      <c r="D62" s="264"/>
      <c r="E62" s="264"/>
      <c r="F62" s="264"/>
      <c r="G62" s="264"/>
      <c r="H62" s="264"/>
      <c r="I62" s="264"/>
      <c r="J62" s="264"/>
      <c r="K62" s="264"/>
      <c r="L62" s="264"/>
      <c r="M62" s="264"/>
      <c r="N62" s="264"/>
      <c r="O62" s="264"/>
      <c r="P62" s="264"/>
      <c r="Q62" s="264"/>
      <c r="R62" s="264"/>
      <c r="S62" s="264"/>
      <c r="T62" s="264"/>
      <c r="U62" s="264"/>
      <c r="V62" s="264"/>
      <c r="W62" s="264"/>
      <c r="X62" s="264"/>
      <c r="Y62" s="264"/>
      <c r="Z62" s="264"/>
      <c r="AA62" s="264"/>
      <c r="AB62" s="264"/>
      <c r="AC62" s="264"/>
    </row>
    <row r="63" spans="1:29" ht="24" customHeight="1" x14ac:dyDescent="0.4">
      <c r="A63" s="122"/>
      <c r="B63" s="242"/>
      <c r="C63" s="242"/>
      <c r="D63" s="242"/>
      <c r="E63" s="242"/>
      <c r="F63" s="242"/>
      <c r="G63" s="242"/>
      <c r="H63" s="242"/>
      <c r="I63" s="242"/>
      <c r="J63" s="242"/>
      <c r="K63" s="242"/>
      <c r="L63" s="242"/>
      <c r="M63" s="242"/>
      <c r="N63" s="242"/>
      <c r="O63" s="242"/>
      <c r="P63" s="242"/>
      <c r="Q63" s="242"/>
      <c r="R63" s="242"/>
      <c r="S63" s="242"/>
      <c r="T63" s="242"/>
      <c r="U63" s="242"/>
      <c r="V63" s="242"/>
      <c r="W63" s="242"/>
      <c r="X63" s="242"/>
      <c r="Y63" s="242"/>
      <c r="Z63" s="242"/>
      <c r="AA63" s="242"/>
      <c r="AB63" s="242"/>
      <c r="AC63" s="242"/>
    </row>
    <row r="64" spans="1:29" ht="24" customHeight="1" x14ac:dyDescent="0.4">
      <c r="A64" s="122"/>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row>
    <row r="65" spans="1:56" ht="24" customHeight="1" x14ac:dyDescent="0.4">
      <c r="A65" s="122"/>
      <c r="B65" s="243"/>
      <c r="C65" s="243"/>
      <c r="D65" s="243"/>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row>
    <row r="66" spans="1:56" ht="24" customHeight="1" x14ac:dyDescent="0.4">
      <c r="A66" s="122"/>
      <c r="B66" s="243"/>
      <c r="C66" s="243"/>
      <c r="D66" s="243"/>
      <c r="E66" s="243"/>
      <c r="F66" s="243"/>
      <c r="G66" s="243"/>
      <c r="H66" s="243"/>
      <c r="I66" s="243"/>
      <c r="J66" s="243"/>
      <c r="K66" s="243"/>
      <c r="L66" s="243"/>
      <c r="M66" s="243"/>
      <c r="N66" s="243"/>
      <c r="O66" s="243"/>
      <c r="P66" s="243"/>
      <c r="Q66" s="243"/>
      <c r="R66" s="243"/>
      <c r="S66" s="243"/>
      <c r="T66" s="243"/>
      <c r="U66" s="243"/>
      <c r="V66" s="243"/>
      <c r="W66" s="243"/>
      <c r="X66" s="243"/>
      <c r="Y66" s="243"/>
      <c r="Z66" s="243"/>
      <c r="AA66" s="243"/>
      <c r="AB66" s="243"/>
      <c r="AC66" s="243"/>
    </row>
    <row r="67" spans="1:56" ht="24" customHeight="1" x14ac:dyDescent="0.4">
      <c r="A67" s="122"/>
      <c r="B67" s="243"/>
      <c r="C67" s="243"/>
      <c r="D67" s="243"/>
      <c r="E67" s="243"/>
      <c r="F67" s="243"/>
      <c r="G67" s="243"/>
      <c r="H67" s="243"/>
      <c r="I67" s="243"/>
      <c r="J67" s="243"/>
      <c r="K67" s="243"/>
      <c r="L67" s="243"/>
      <c r="M67" s="243"/>
      <c r="N67" s="243"/>
      <c r="O67" s="243"/>
      <c r="P67" s="243"/>
      <c r="Q67" s="243"/>
      <c r="R67" s="243"/>
      <c r="S67" s="243"/>
      <c r="T67" s="243"/>
      <c r="U67" s="243"/>
      <c r="V67" s="243"/>
      <c r="W67" s="243"/>
      <c r="X67" s="243"/>
      <c r="Y67" s="243"/>
      <c r="Z67" s="243"/>
      <c r="AA67" s="243"/>
      <c r="AB67" s="243"/>
      <c r="AC67" s="243"/>
    </row>
    <row r="68" spans="1:56" ht="24" customHeight="1" x14ac:dyDescent="0.4">
      <c r="A68" s="122"/>
      <c r="B68" s="243"/>
      <c r="C68" s="243"/>
      <c r="D68" s="243"/>
      <c r="E68" s="243"/>
      <c r="F68" s="243"/>
      <c r="G68" s="243"/>
      <c r="H68" s="243"/>
      <c r="I68" s="243"/>
      <c r="J68" s="243"/>
      <c r="K68" s="243"/>
      <c r="L68" s="243"/>
      <c r="M68" s="243"/>
      <c r="N68" s="243"/>
      <c r="O68" s="243"/>
      <c r="P68" s="243"/>
      <c r="Q68" s="243"/>
      <c r="R68" s="243"/>
      <c r="S68" s="243"/>
      <c r="T68" s="243"/>
      <c r="U68" s="243"/>
      <c r="V68" s="243"/>
      <c r="W68" s="243"/>
      <c r="X68" s="243"/>
      <c r="Y68" s="243"/>
      <c r="Z68" s="243"/>
      <c r="AA68" s="243"/>
      <c r="AB68" s="243"/>
      <c r="AC68" s="243"/>
    </row>
    <row r="69" spans="1:56" ht="24" customHeight="1" x14ac:dyDescent="0.4">
      <c r="A69" s="122"/>
      <c r="B69" s="243"/>
      <c r="C69" s="243"/>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row>
    <row r="70" spans="1:56" ht="22.5" customHeight="1" x14ac:dyDescent="0.4">
      <c r="A70" s="122"/>
      <c r="B70" s="243"/>
      <c r="C70" s="243"/>
      <c r="D70" s="243"/>
      <c r="E70" s="243"/>
      <c r="F70" s="243"/>
      <c r="G70" s="243"/>
      <c r="H70" s="243"/>
      <c r="I70" s="243"/>
      <c r="J70" s="243"/>
      <c r="K70" s="243"/>
      <c r="L70" s="243"/>
      <c r="M70" s="243"/>
      <c r="N70" s="243"/>
      <c r="O70" s="243"/>
      <c r="P70" s="243"/>
      <c r="Q70" s="243"/>
      <c r="R70" s="243"/>
      <c r="S70" s="243"/>
      <c r="T70" s="243"/>
      <c r="U70" s="243"/>
      <c r="V70" s="243"/>
      <c r="W70" s="243"/>
      <c r="X70" s="243"/>
      <c r="Y70" s="243"/>
      <c r="Z70" s="243"/>
      <c r="AA70" s="243"/>
      <c r="AB70" s="243"/>
      <c r="AC70" s="243"/>
    </row>
    <row r="71" spans="1:56" ht="23.25" customHeight="1" x14ac:dyDescent="0.4">
      <c r="A71" s="150" t="s">
        <v>83</v>
      </c>
      <c r="B71" s="150"/>
      <c r="C71" s="150"/>
      <c r="D71" s="150"/>
      <c r="E71" s="150"/>
      <c r="F71" s="150"/>
      <c r="G71" s="150"/>
      <c r="H71" s="150"/>
      <c r="I71" s="150"/>
      <c r="J71" s="150"/>
      <c r="K71" s="150"/>
      <c r="L71" s="150"/>
      <c r="M71" s="150"/>
      <c r="N71" s="150"/>
      <c r="O71" s="150"/>
      <c r="P71" s="150"/>
      <c r="Q71" s="150"/>
      <c r="R71" s="150"/>
      <c r="S71" s="150"/>
      <c r="T71" s="150"/>
      <c r="U71" s="150"/>
      <c r="V71" s="150"/>
      <c r="W71" s="150"/>
      <c r="X71" s="150"/>
      <c r="Y71" s="150"/>
      <c r="Z71" s="150"/>
      <c r="AA71" s="150"/>
      <c r="AB71" s="150"/>
      <c r="AC71" s="150"/>
    </row>
    <row r="72" spans="1:56" ht="23.25" customHeight="1" x14ac:dyDescent="0.4">
      <c r="A72" s="122"/>
      <c r="B72" s="245" t="s">
        <v>56</v>
      </c>
      <c r="C72" s="193"/>
      <c r="D72" s="193"/>
      <c r="E72" s="193"/>
      <c r="F72" s="193"/>
      <c r="G72" s="193"/>
      <c r="H72" s="253"/>
      <c r="I72" s="253"/>
      <c r="J72" s="253"/>
      <c r="K72" s="253"/>
      <c r="L72" s="253"/>
      <c r="M72" s="253"/>
      <c r="N72" s="253"/>
      <c r="O72" s="253"/>
      <c r="P72" s="253"/>
      <c r="Q72" s="253"/>
      <c r="R72" s="253"/>
      <c r="S72" s="253"/>
      <c r="T72" s="253"/>
      <c r="U72" s="253"/>
      <c r="V72" s="253"/>
      <c r="W72" s="253"/>
      <c r="X72" s="253"/>
      <c r="Y72" s="253"/>
      <c r="Z72" s="253"/>
      <c r="AA72" s="253"/>
      <c r="AB72" s="253"/>
      <c r="AC72" s="253"/>
      <c r="AD72" s="3" t="s">
        <v>89</v>
      </c>
    </row>
    <row r="73" spans="1:56" ht="23.25" customHeight="1" x14ac:dyDescent="0.4">
      <c r="A73" s="122"/>
      <c r="B73" s="264"/>
      <c r="C73" s="264"/>
      <c r="D73" s="264"/>
      <c r="E73" s="264"/>
      <c r="F73" s="264"/>
      <c r="G73" s="264"/>
      <c r="H73" s="265"/>
      <c r="I73" s="265"/>
      <c r="J73" s="265"/>
      <c r="K73" s="265"/>
      <c r="L73" s="265"/>
      <c r="M73" s="265"/>
      <c r="N73" s="265"/>
      <c r="O73" s="265"/>
      <c r="P73" s="265"/>
      <c r="Q73" s="265"/>
      <c r="R73" s="265"/>
      <c r="S73" s="265"/>
      <c r="T73" s="265"/>
      <c r="U73" s="265"/>
      <c r="V73" s="265"/>
      <c r="W73" s="265"/>
      <c r="X73" s="265"/>
      <c r="Y73" s="265"/>
      <c r="Z73" s="265"/>
      <c r="AA73" s="265"/>
      <c r="AB73" s="265"/>
      <c r="AC73" s="265"/>
      <c r="AD73" s="3" t="s">
        <v>106</v>
      </c>
    </row>
    <row r="74" spans="1:56" ht="23.25" customHeight="1" x14ac:dyDescent="0.4">
      <c r="A74" s="122"/>
      <c r="B74" s="221" t="s">
        <v>57</v>
      </c>
      <c r="C74" s="221"/>
      <c r="D74" s="221"/>
      <c r="E74" s="221"/>
      <c r="F74" s="221"/>
      <c r="G74" s="221"/>
      <c r="H74" s="266"/>
      <c r="I74" s="266"/>
      <c r="J74" s="266"/>
      <c r="K74" s="266"/>
      <c r="L74" s="266"/>
      <c r="M74" s="266"/>
      <c r="N74" s="266"/>
      <c r="O74" s="266"/>
      <c r="P74" s="266"/>
      <c r="Q74" s="266"/>
      <c r="R74" s="266"/>
      <c r="S74" s="266"/>
      <c r="T74" s="266"/>
      <c r="U74" s="266"/>
      <c r="V74" s="266"/>
      <c r="W74" s="266"/>
      <c r="X74" s="266"/>
      <c r="Y74" s="266"/>
      <c r="Z74" s="266"/>
      <c r="AA74" s="266"/>
      <c r="AB74" s="266"/>
      <c r="AC74" s="266"/>
      <c r="AD74" s="3" t="s">
        <v>133</v>
      </c>
    </row>
    <row r="75" spans="1:56" ht="23.25" customHeight="1" x14ac:dyDescent="0.4">
      <c r="A75" s="122"/>
      <c r="B75" s="221"/>
      <c r="C75" s="221"/>
      <c r="D75" s="221"/>
      <c r="E75" s="221"/>
      <c r="F75" s="221"/>
      <c r="G75" s="221"/>
      <c r="H75" s="266"/>
      <c r="I75" s="266"/>
      <c r="J75" s="266"/>
      <c r="K75" s="266"/>
      <c r="L75" s="266"/>
      <c r="M75" s="266"/>
      <c r="N75" s="266"/>
      <c r="O75" s="266"/>
      <c r="P75" s="266"/>
      <c r="Q75" s="266"/>
      <c r="R75" s="266"/>
      <c r="S75" s="266"/>
      <c r="T75" s="266"/>
      <c r="U75" s="266"/>
      <c r="V75" s="266"/>
      <c r="W75" s="266"/>
      <c r="X75" s="266"/>
      <c r="Y75" s="266"/>
      <c r="Z75" s="266"/>
      <c r="AA75" s="266"/>
      <c r="AB75" s="266"/>
      <c r="AC75" s="266"/>
      <c r="AG75" s="3" t="s">
        <v>107</v>
      </c>
      <c r="AL75" s="244" t="s">
        <v>57</v>
      </c>
      <c r="AM75" s="244"/>
      <c r="AN75" s="244"/>
      <c r="AO75" s="244"/>
      <c r="AQ75" s="244" t="s">
        <v>58</v>
      </c>
      <c r="AR75" s="244"/>
      <c r="AS75" s="244"/>
      <c r="AT75" s="244"/>
      <c r="AU75" s="244"/>
      <c r="AV75" s="244"/>
      <c r="AX75" s="3" t="s">
        <v>121</v>
      </c>
      <c r="BD75" s="3" t="s">
        <v>124</v>
      </c>
    </row>
    <row r="76" spans="1:56" ht="23.25" customHeight="1" x14ac:dyDescent="0.4">
      <c r="A76" s="122"/>
      <c r="B76" s="221" t="s">
        <v>58</v>
      </c>
      <c r="C76" s="221"/>
      <c r="D76" s="221"/>
      <c r="E76" s="221"/>
      <c r="F76" s="221"/>
      <c r="G76" s="221"/>
      <c r="H76" s="266"/>
      <c r="I76" s="266"/>
      <c r="J76" s="266"/>
      <c r="K76" s="266"/>
      <c r="L76" s="266"/>
      <c r="M76" s="266"/>
      <c r="N76" s="266"/>
      <c r="O76" s="266"/>
      <c r="P76" s="266"/>
      <c r="Q76" s="266"/>
      <c r="R76" s="266"/>
      <c r="S76" s="266"/>
      <c r="T76" s="266"/>
      <c r="U76" s="266"/>
      <c r="V76" s="266"/>
      <c r="W76" s="266"/>
      <c r="X76" s="266"/>
      <c r="Y76" s="266"/>
      <c r="Z76" s="266"/>
      <c r="AA76" s="266"/>
      <c r="AB76" s="266"/>
      <c r="AC76" s="266"/>
      <c r="AG76" s="244" t="s">
        <v>108</v>
      </c>
      <c r="AH76" s="244"/>
      <c r="AI76" s="244"/>
      <c r="AJ76" s="13"/>
      <c r="AK76" s="13"/>
      <c r="AL76" s="244" t="s">
        <v>109</v>
      </c>
      <c r="AM76" s="244"/>
      <c r="AN76" s="244"/>
      <c r="AO76" s="244"/>
      <c r="AP76" s="13"/>
      <c r="AQ76" s="13"/>
      <c r="AR76" s="244" t="s">
        <v>110</v>
      </c>
      <c r="AS76" s="244"/>
      <c r="AT76" s="244"/>
      <c r="AX76" s="244" t="s">
        <v>122</v>
      </c>
      <c r="AY76" s="244"/>
      <c r="AZ76" s="244"/>
      <c r="BA76" s="244"/>
      <c r="BD76" s="3" t="s">
        <v>124</v>
      </c>
    </row>
    <row r="77" spans="1:56" ht="23.25" customHeight="1" x14ac:dyDescent="0.4">
      <c r="A77" s="122"/>
      <c r="B77" s="221"/>
      <c r="C77" s="221"/>
      <c r="D77" s="221"/>
      <c r="E77" s="221"/>
      <c r="F77" s="221"/>
      <c r="G77" s="221"/>
      <c r="H77" s="266"/>
      <c r="I77" s="266"/>
      <c r="J77" s="266"/>
      <c r="K77" s="266"/>
      <c r="L77" s="266"/>
      <c r="M77" s="266"/>
      <c r="N77" s="266"/>
      <c r="O77" s="266"/>
      <c r="P77" s="266"/>
      <c r="Q77" s="266"/>
      <c r="R77" s="266"/>
      <c r="S77" s="266"/>
      <c r="T77" s="266"/>
      <c r="U77" s="266"/>
      <c r="V77" s="266"/>
      <c r="W77" s="266"/>
      <c r="X77" s="266"/>
      <c r="Y77" s="266"/>
      <c r="Z77" s="266"/>
      <c r="AA77" s="266"/>
      <c r="AB77" s="266"/>
      <c r="AC77" s="266"/>
      <c r="AG77" s="244" t="s">
        <v>111</v>
      </c>
      <c r="AH77" s="244"/>
      <c r="AI77" s="244"/>
      <c r="AJ77" s="13"/>
      <c r="AK77" s="13"/>
      <c r="AL77" s="244" t="s">
        <v>112</v>
      </c>
      <c r="AM77" s="244"/>
      <c r="AN77" s="244"/>
      <c r="AO77" s="244"/>
      <c r="AP77" s="13"/>
      <c r="AQ77" s="13"/>
      <c r="AR77" s="244" t="s">
        <v>113</v>
      </c>
      <c r="AS77" s="244"/>
      <c r="AT77" s="244"/>
      <c r="AX77" s="244" t="s">
        <v>123</v>
      </c>
      <c r="AY77" s="244"/>
      <c r="AZ77" s="244"/>
      <c r="BA77" s="244"/>
      <c r="BD77" s="3" t="s">
        <v>124</v>
      </c>
    </row>
    <row r="78" spans="1:56" ht="23.25" customHeight="1" x14ac:dyDescent="0.4">
      <c r="A78" s="122"/>
      <c r="B78" s="220" t="s">
        <v>59</v>
      </c>
      <c r="C78" s="221"/>
      <c r="D78" s="221"/>
      <c r="E78" s="221"/>
      <c r="F78" s="221"/>
      <c r="G78" s="221"/>
      <c r="H78" s="266" t="s">
        <v>21</v>
      </c>
      <c r="I78" s="266"/>
      <c r="J78" s="266"/>
      <c r="K78" s="266"/>
      <c r="L78" s="266"/>
      <c r="M78" s="266"/>
      <c r="N78" s="266"/>
      <c r="O78" s="266"/>
      <c r="P78" s="266"/>
      <c r="Q78" s="266"/>
      <c r="R78" s="266"/>
      <c r="S78" s="266"/>
      <c r="T78" s="266"/>
      <c r="U78" s="266"/>
      <c r="V78" s="266"/>
      <c r="W78" s="266"/>
      <c r="X78" s="266"/>
      <c r="Y78" s="266"/>
      <c r="Z78" s="266"/>
      <c r="AA78" s="266"/>
      <c r="AB78" s="266"/>
      <c r="AC78" s="266"/>
      <c r="AD78" s="3" t="s">
        <v>176</v>
      </c>
    </row>
    <row r="79" spans="1:56" ht="23.25" customHeight="1" x14ac:dyDescent="0.4">
      <c r="A79" s="122"/>
      <c r="B79" s="221"/>
      <c r="C79" s="221"/>
      <c r="D79" s="221"/>
      <c r="E79" s="221"/>
      <c r="F79" s="221"/>
      <c r="G79" s="221"/>
      <c r="H79" s="266"/>
      <c r="I79" s="266"/>
      <c r="J79" s="266"/>
      <c r="K79" s="266"/>
      <c r="L79" s="266"/>
      <c r="M79" s="266"/>
      <c r="N79" s="266"/>
      <c r="O79" s="266"/>
      <c r="P79" s="266"/>
      <c r="Q79" s="266"/>
      <c r="R79" s="266"/>
      <c r="S79" s="266"/>
      <c r="T79" s="266"/>
      <c r="U79" s="266"/>
      <c r="V79" s="266"/>
      <c r="W79" s="266"/>
      <c r="X79" s="266"/>
      <c r="Y79" s="266"/>
      <c r="Z79" s="266"/>
      <c r="AA79" s="266"/>
      <c r="AB79" s="266"/>
      <c r="AC79" s="266"/>
    </row>
    <row r="80" spans="1:56" ht="23.25" customHeight="1" x14ac:dyDescent="0.4">
      <c r="A80" s="122"/>
      <c r="B80" s="220" t="s">
        <v>166</v>
      </c>
      <c r="C80" s="221"/>
      <c r="D80" s="221"/>
      <c r="E80" s="221"/>
      <c r="F80" s="221"/>
      <c r="G80" s="221"/>
      <c r="H80" s="266"/>
      <c r="I80" s="266"/>
      <c r="J80" s="266"/>
      <c r="K80" s="266"/>
      <c r="L80" s="266"/>
      <c r="M80" s="266"/>
      <c r="N80" s="266"/>
      <c r="O80" s="266"/>
      <c r="P80" s="266"/>
      <c r="Q80" s="266"/>
      <c r="R80" s="266"/>
      <c r="S80" s="266"/>
      <c r="T80" s="266"/>
      <c r="U80" s="266"/>
      <c r="V80" s="266"/>
      <c r="W80" s="266"/>
      <c r="X80" s="266"/>
      <c r="Y80" s="266"/>
      <c r="Z80" s="266"/>
      <c r="AA80" s="266"/>
      <c r="AB80" s="266"/>
      <c r="AC80" s="266"/>
      <c r="AD80" s="3" t="s">
        <v>184</v>
      </c>
    </row>
    <row r="81" spans="1:29" ht="23.25" customHeight="1" x14ac:dyDescent="0.4">
      <c r="A81" s="122"/>
      <c r="B81" s="221"/>
      <c r="C81" s="221"/>
      <c r="D81" s="221"/>
      <c r="E81" s="221"/>
      <c r="F81" s="221"/>
      <c r="G81" s="221"/>
      <c r="H81" s="266"/>
      <c r="I81" s="266"/>
      <c r="J81" s="266"/>
      <c r="K81" s="266"/>
      <c r="L81" s="266"/>
      <c r="M81" s="266"/>
      <c r="N81" s="266"/>
      <c r="O81" s="266"/>
      <c r="P81" s="266"/>
      <c r="Q81" s="266"/>
      <c r="R81" s="266"/>
      <c r="S81" s="266"/>
      <c r="T81" s="266"/>
      <c r="U81" s="266"/>
      <c r="V81" s="266"/>
      <c r="W81" s="266"/>
      <c r="X81" s="266"/>
      <c r="Y81" s="266"/>
      <c r="Z81" s="266"/>
      <c r="AA81" s="266"/>
      <c r="AB81" s="266"/>
      <c r="AC81" s="266"/>
    </row>
    <row r="82" spans="1:29" ht="23.25" customHeight="1" x14ac:dyDescent="0.4">
      <c r="A82" s="122"/>
      <c r="B82" s="221" t="s">
        <v>60</v>
      </c>
      <c r="C82" s="221"/>
      <c r="D82" s="221"/>
      <c r="E82" s="221"/>
      <c r="F82" s="221"/>
      <c r="G82" s="221"/>
      <c r="H82" s="266"/>
      <c r="I82" s="266"/>
      <c r="J82" s="266"/>
      <c r="K82" s="266"/>
      <c r="L82" s="266"/>
      <c r="M82" s="266"/>
      <c r="N82" s="266"/>
      <c r="O82" s="266"/>
      <c r="P82" s="266"/>
      <c r="Q82" s="266"/>
      <c r="R82" s="266"/>
      <c r="S82" s="266"/>
      <c r="T82" s="266"/>
      <c r="U82" s="266"/>
      <c r="V82" s="266"/>
      <c r="W82" s="266"/>
      <c r="X82" s="266"/>
      <c r="Y82" s="266"/>
      <c r="Z82" s="266"/>
      <c r="AA82" s="266"/>
      <c r="AB82" s="266"/>
      <c r="AC82" s="266"/>
    </row>
    <row r="83" spans="1:29" ht="23.25" customHeight="1" x14ac:dyDescent="0.4">
      <c r="A83" s="122"/>
      <c r="B83" s="221"/>
      <c r="C83" s="221"/>
      <c r="D83" s="221"/>
      <c r="E83" s="221"/>
      <c r="F83" s="221"/>
      <c r="G83" s="221"/>
      <c r="H83" s="266"/>
      <c r="I83" s="266"/>
      <c r="J83" s="266"/>
      <c r="K83" s="266"/>
      <c r="L83" s="266"/>
      <c r="M83" s="266"/>
      <c r="N83" s="266"/>
      <c r="O83" s="266"/>
      <c r="P83" s="266"/>
      <c r="Q83" s="266"/>
      <c r="R83" s="266"/>
      <c r="S83" s="266"/>
      <c r="T83" s="266"/>
      <c r="U83" s="266"/>
      <c r="V83" s="266"/>
      <c r="W83" s="266"/>
      <c r="X83" s="266"/>
      <c r="Y83" s="266"/>
      <c r="Z83" s="266"/>
      <c r="AA83" s="266"/>
      <c r="AB83" s="266"/>
      <c r="AC83" s="266"/>
    </row>
    <row r="84" spans="1:29" ht="23.25" customHeight="1" x14ac:dyDescent="0.4">
      <c r="A84" s="122"/>
      <c r="B84" s="220" t="s">
        <v>77</v>
      </c>
      <c r="C84" s="221"/>
      <c r="D84" s="221"/>
      <c r="E84" s="221"/>
      <c r="F84" s="221"/>
      <c r="G84" s="221"/>
      <c r="H84" s="266"/>
      <c r="I84" s="266"/>
      <c r="J84" s="266"/>
      <c r="K84" s="266"/>
      <c r="L84" s="266"/>
      <c r="M84" s="266"/>
      <c r="N84" s="266"/>
      <c r="O84" s="266"/>
      <c r="P84" s="266"/>
      <c r="Q84" s="266"/>
      <c r="R84" s="266"/>
      <c r="S84" s="266"/>
      <c r="T84" s="266"/>
      <c r="U84" s="266"/>
      <c r="V84" s="266"/>
      <c r="W84" s="266"/>
      <c r="X84" s="266"/>
      <c r="Y84" s="266"/>
      <c r="Z84" s="266"/>
      <c r="AA84" s="266"/>
      <c r="AB84" s="266"/>
      <c r="AC84" s="266"/>
    </row>
    <row r="85" spans="1:29" ht="23.25" customHeight="1" x14ac:dyDescent="0.4">
      <c r="A85" s="122"/>
      <c r="B85" s="221"/>
      <c r="C85" s="221"/>
      <c r="D85" s="221"/>
      <c r="E85" s="221"/>
      <c r="F85" s="221"/>
      <c r="G85" s="221"/>
      <c r="H85" s="266"/>
      <c r="I85" s="266"/>
      <c r="J85" s="266"/>
      <c r="K85" s="266"/>
      <c r="L85" s="266"/>
      <c r="M85" s="266"/>
      <c r="N85" s="266"/>
      <c r="O85" s="266"/>
      <c r="P85" s="266"/>
      <c r="Q85" s="266"/>
      <c r="R85" s="266"/>
      <c r="S85" s="266"/>
      <c r="T85" s="266"/>
      <c r="U85" s="266"/>
      <c r="V85" s="266"/>
      <c r="W85" s="266"/>
      <c r="X85" s="266"/>
      <c r="Y85" s="266"/>
      <c r="Z85" s="266"/>
      <c r="AA85" s="266"/>
      <c r="AB85" s="266"/>
      <c r="AC85" s="266"/>
    </row>
    <row r="86" spans="1:29" ht="23.25" customHeight="1" x14ac:dyDescent="0.4">
      <c r="A86" s="122"/>
      <c r="B86" s="204" t="s">
        <v>85</v>
      </c>
      <c r="C86" s="205"/>
      <c r="D86" s="205"/>
      <c r="E86" s="205"/>
      <c r="F86" s="205"/>
      <c r="G86" s="205"/>
      <c r="H86" s="267"/>
      <c r="I86" s="267"/>
      <c r="J86" s="267"/>
      <c r="K86" s="267"/>
      <c r="L86" s="267"/>
      <c r="M86" s="267"/>
      <c r="N86" s="267"/>
      <c r="O86" s="267"/>
      <c r="P86" s="267"/>
      <c r="Q86" s="267"/>
      <c r="R86" s="267"/>
      <c r="S86" s="267"/>
      <c r="T86" s="267"/>
      <c r="U86" s="267"/>
      <c r="V86" s="267"/>
      <c r="W86" s="267"/>
      <c r="X86" s="267"/>
      <c r="Y86" s="267"/>
      <c r="Z86" s="267"/>
      <c r="AA86" s="267"/>
      <c r="AB86" s="267"/>
      <c r="AC86" s="267"/>
    </row>
    <row r="87" spans="1:29" ht="23.25" customHeight="1" x14ac:dyDescent="0.4">
      <c r="A87" s="122"/>
      <c r="B87" s="193"/>
      <c r="C87" s="193"/>
      <c r="D87" s="193"/>
      <c r="E87" s="193"/>
      <c r="F87" s="193"/>
      <c r="G87" s="193"/>
      <c r="H87" s="243"/>
      <c r="I87" s="243"/>
      <c r="J87" s="243"/>
      <c r="K87" s="243"/>
      <c r="L87" s="243"/>
      <c r="M87" s="243"/>
      <c r="N87" s="243"/>
      <c r="O87" s="243"/>
      <c r="P87" s="243"/>
      <c r="Q87" s="243"/>
      <c r="R87" s="243"/>
      <c r="S87" s="243"/>
      <c r="T87" s="243"/>
      <c r="U87" s="243"/>
      <c r="V87" s="243"/>
      <c r="W87" s="243"/>
      <c r="X87" s="243"/>
      <c r="Y87" s="243"/>
      <c r="Z87" s="243"/>
      <c r="AA87" s="243"/>
      <c r="AB87" s="243"/>
      <c r="AC87" s="243"/>
    </row>
    <row r="88" spans="1:29" ht="23.25" customHeight="1" x14ac:dyDescent="0.4">
      <c r="A88" s="122"/>
      <c r="B88" s="193"/>
      <c r="C88" s="193"/>
      <c r="D88" s="193"/>
      <c r="E88" s="193"/>
      <c r="F88" s="193"/>
      <c r="G88" s="193"/>
      <c r="H88" s="243"/>
      <c r="I88" s="243"/>
      <c r="J88" s="243"/>
      <c r="K88" s="243"/>
      <c r="L88" s="243"/>
      <c r="M88" s="243"/>
      <c r="N88" s="243"/>
      <c r="O88" s="243"/>
      <c r="P88" s="243"/>
      <c r="Q88" s="243"/>
      <c r="R88" s="243"/>
      <c r="S88" s="243"/>
      <c r="T88" s="243"/>
      <c r="U88" s="243"/>
      <c r="V88" s="243"/>
      <c r="W88" s="243"/>
      <c r="X88" s="243"/>
      <c r="Y88" s="243"/>
      <c r="Z88" s="243"/>
      <c r="AA88" s="243"/>
      <c r="AB88" s="243"/>
      <c r="AC88" s="243"/>
    </row>
    <row r="89" spans="1:29" ht="23.25" customHeight="1" x14ac:dyDescent="0.4">
      <c r="A89" s="122"/>
      <c r="B89" s="193"/>
      <c r="C89" s="193"/>
      <c r="D89" s="193"/>
      <c r="E89" s="193"/>
      <c r="F89" s="193"/>
      <c r="G89" s="193"/>
      <c r="H89" s="243"/>
      <c r="I89" s="243"/>
      <c r="J89" s="243"/>
      <c r="K89" s="243"/>
      <c r="L89" s="243"/>
      <c r="M89" s="243"/>
      <c r="N89" s="243"/>
      <c r="O89" s="243"/>
      <c r="P89" s="243"/>
      <c r="Q89" s="243"/>
      <c r="R89" s="243"/>
      <c r="S89" s="243"/>
      <c r="T89" s="243"/>
      <c r="U89" s="243"/>
      <c r="V89" s="243"/>
      <c r="W89" s="243"/>
      <c r="X89" s="243"/>
      <c r="Y89" s="243"/>
      <c r="Z89" s="243"/>
      <c r="AA89" s="243"/>
      <c r="AB89" s="243"/>
      <c r="AC89" s="243"/>
    </row>
    <row r="90" spans="1:29" ht="23.25" customHeight="1" x14ac:dyDescent="0.4">
      <c r="A90" s="122"/>
      <c r="B90" s="193"/>
      <c r="C90" s="193"/>
      <c r="D90" s="193"/>
      <c r="E90" s="193"/>
      <c r="F90" s="193"/>
      <c r="G90" s="193"/>
      <c r="H90" s="243"/>
      <c r="I90" s="243"/>
      <c r="J90" s="243"/>
      <c r="K90" s="243"/>
      <c r="L90" s="243"/>
      <c r="M90" s="243"/>
      <c r="N90" s="243"/>
      <c r="O90" s="243"/>
      <c r="P90" s="243"/>
      <c r="Q90" s="243"/>
      <c r="R90" s="243"/>
      <c r="S90" s="243"/>
      <c r="T90" s="243"/>
      <c r="U90" s="243"/>
      <c r="V90" s="243"/>
      <c r="W90" s="243"/>
      <c r="X90" s="243"/>
      <c r="Y90" s="243"/>
      <c r="Z90" s="243"/>
      <c r="AA90" s="243"/>
      <c r="AB90" s="243"/>
      <c r="AC90" s="243"/>
    </row>
    <row r="91" spans="1:29" ht="23.25" customHeight="1" x14ac:dyDescent="0.4">
      <c r="A91" s="122"/>
      <c r="B91" s="193"/>
      <c r="C91" s="193"/>
      <c r="D91" s="193"/>
      <c r="E91" s="193"/>
      <c r="F91" s="193"/>
      <c r="G91" s="193"/>
      <c r="H91" s="243"/>
      <c r="I91" s="243"/>
      <c r="J91" s="243"/>
      <c r="K91" s="243"/>
      <c r="L91" s="243"/>
      <c r="M91" s="243"/>
      <c r="N91" s="243"/>
      <c r="O91" s="243"/>
      <c r="P91" s="243"/>
      <c r="Q91" s="243"/>
      <c r="R91" s="243"/>
      <c r="S91" s="243"/>
      <c r="T91" s="243"/>
      <c r="U91" s="243"/>
      <c r="V91" s="243"/>
      <c r="W91" s="243"/>
      <c r="X91" s="243"/>
      <c r="Y91" s="243"/>
      <c r="Z91" s="243"/>
      <c r="AA91" s="243"/>
      <c r="AB91" s="243"/>
      <c r="AC91" s="243"/>
    </row>
    <row r="92" spans="1:29" ht="23.25" customHeight="1" x14ac:dyDescent="0.4">
      <c r="A92" s="122"/>
      <c r="B92" s="193"/>
      <c r="C92" s="193"/>
      <c r="D92" s="193"/>
      <c r="E92" s="193"/>
      <c r="F92" s="193"/>
      <c r="G92" s="193"/>
      <c r="H92" s="243"/>
      <c r="I92" s="243"/>
      <c r="J92" s="243"/>
      <c r="K92" s="243"/>
      <c r="L92" s="243"/>
      <c r="M92" s="243"/>
      <c r="N92" s="243"/>
      <c r="O92" s="243"/>
      <c r="P92" s="243"/>
      <c r="Q92" s="243"/>
      <c r="R92" s="243"/>
      <c r="S92" s="243"/>
      <c r="T92" s="243"/>
      <c r="U92" s="243"/>
      <c r="V92" s="243"/>
      <c r="W92" s="243"/>
      <c r="X92" s="243"/>
      <c r="Y92" s="243"/>
      <c r="Z92" s="243"/>
      <c r="AA92" s="243"/>
      <c r="AB92" s="243"/>
      <c r="AC92" s="243"/>
    </row>
    <row r="93" spans="1:29" ht="23.25" customHeight="1" x14ac:dyDescent="0.4">
      <c r="A93" s="122"/>
      <c r="B93" s="193"/>
      <c r="C93" s="193"/>
      <c r="D93" s="193"/>
      <c r="E93" s="193"/>
      <c r="F93" s="193"/>
      <c r="G93" s="193"/>
      <c r="H93" s="243"/>
      <c r="I93" s="243"/>
      <c r="J93" s="243"/>
      <c r="K93" s="243"/>
      <c r="L93" s="243"/>
      <c r="M93" s="243"/>
      <c r="N93" s="243"/>
      <c r="O93" s="243"/>
      <c r="P93" s="243"/>
      <c r="Q93" s="243"/>
      <c r="R93" s="243"/>
      <c r="S93" s="243"/>
      <c r="T93" s="243"/>
      <c r="U93" s="243"/>
      <c r="V93" s="243"/>
      <c r="W93" s="243"/>
      <c r="X93" s="243"/>
      <c r="Y93" s="243"/>
      <c r="Z93" s="243"/>
      <c r="AA93" s="243"/>
      <c r="AB93" s="243"/>
      <c r="AC93" s="243"/>
    </row>
    <row r="94" spans="1:29" ht="23.25" customHeight="1" x14ac:dyDescent="0.4">
      <c r="A94" s="122"/>
      <c r="B94" s="193"/>
      <c r="C94" s="193"/>
      <c r="D94" s="193"/>
      <c r="E94" s="193"/>
      <c r="F94" s="193"/>
      <c r="G94" s="193"/>
      <c r="H94" s="243"/>
      <c r="I94" s="243"/>
      <c r="J94" s="243"/>
      <c r="K94" s="243"/>
      <c r="L94" s="243"/>
      <c r="M94" s="243"/>
      <c r="N94" s="243"/>
      <c r="O94" s="243"/>
      <c r="P94" s="243"/>
      <c r="Q94" s="243"/>
      <c r="R94" s="243"/>
      <c r="S94" s="243"/>
      <c r="T94" s="243"/>
      <c r="U94" s="243"/>
      <c r="V94" s="243"/>
      <c r="W94" s="243"/>
      <c r="X94" s="243"/>
      <c r="Y94" s="243"/>
      <c r="Z94" s="243"/>
      <c r="AA94" s="243"/>
      <c r="AB94" s="243"/>
      <c r="AC94" s="243"/>
    </row>
    <row r="95" spans="1:29" ht="23.25" customHeight="1" x14ac:dyDescent="0.4">
      <c r="A95" s="122"/>
      <c r="B95" s="193"/>
      <c r="C95" s="193"/>
      <c r="D95" s="193"/>
      <c r="E95" s="193"/>
      <c r="F95" s="193"/>
      <c r="G95" s="193"/>
      <c r="H95" s="243"/>
      <c r="I95" s="243"/>
      <c r="J95" s="243"/>
      <c r="K95" s="243"/>
      <c r="L95" s="243"/>
      <c r="M95" s="243"/>
      <c r="N95" s="243"/>
      <c r="O95" s="243"/>
      <c r="P95" s="243"/>
      <c r="Q95" s="243"/>
      <c r="R95" s="243"/>
      <c r="S95" s="243"/>
      <c r="T95" s="243"/>
      <c r="U95" s="243"/>
      <c r="V95" s="243"/>
      <c r="W95" s="243"/>
      <c r="X95" s="243"/>
      <c r="Y95" s="243"/>
      <c r="Z95" s="243"/>
      <c r="AA95" s="243"/>
      <c r="AB95" s="243"/>
      <c r="AC95" s="243"/>
    </row>
    <row r="96" spans="1:29" ht="21" customHeight="1" x14ac:dyDescent="0.4">
      <c r="A96" s="122"/>
      <c r="B96" s="193"/>
      <c r="C96" s="193"/>
      <c r="D96" s="193"/>
      <c r="E96" s="193"/>
      <c r="F96" s="193"/>
      <c r="G96" s="193"/>
      <c r="H96" s="243"/>
      <c r="I96" s="243"/>
      <c r="J96" s="243"/>
      <c r="K96" s="243"/>
      <c r="L96" s="243"/>
      <c r="M96" s="243"/>
      <c r="N96" s="243"/>
      <c r="O96" s="243"/>
      <c r="P96" s="243"/>
      <c r="Q96" s="243"/>
      <c r="R96" s="243"/>
      <c r="S96" s="243"/>
      <c r="T96" s="243"/>
      <c r="U96" s="243"/>
      <c r="V96" s="243"/>
      <c r="W96" s="243"/>
      <c r="X96" s="243"/>
      <c r="Y96" s="243"/>
      <c r="Z96" s="243"/>
      <c r="AA96" s="243"/>
      <c r="AB96" s="243"/>
      <c r="AC96" s="243"/>
    </row>
    <row r="97" spans="1:61" ht="18.75" customHeight="1" x14ac:dyDescent="0.4">
      <c r="A97" s="277" t="s">
        <v>88</v>
      </c>
      <c r="B97" s="277"/>
      <c r="C97" s="277"/>
      <c r="D97" s="277"/>
      <c r="E97" s="277"/>
      <c r="F97" s="277"/>
      <c r="G97" s="277"/>
      <c r="H97" s="277"/>
      <c r="I97" s="277"/>
      <c r="J97" s="277"/>
      <c r="K97" s="277"/>
      <c r="L97" s="277"/>
      <c r="M97" s="277"/>
      <c r="N97" s="277"/>
      <c r="O97" s="277"/>
      <c r="P97" s="277"/>
      <c r="Q97" s="277"/>
      <c r="R97" s="277"/>
      <c r="S97" s="277"/>
      <c r="T97" s="277"/>
      <c r="U97" s="277"/>
      <c r="V97" s="277"/>
      <c r="W97" s="277"/>
      <c r="X97" s="277"/>
      <c r="Y97" s="277"/>
      <c r="Z97" s="277"/>
      <c r="AA97" s="277"/>
      <c r="AB97" s="277"/>
      <c r="AC97" s="277"/>
    </row>
    <row r="98" spans="1:61" ht="23.25" customHeight="1" x14ac:dyDescent="0.4">
      <c r="A98" s="150" t="s">
        <v>219</v>
      </c>
      <c r="B98" s="150"/>
      <c r="C98" s="150"/>
      <c r="D98" s="150"/>
      <c r="E98" s="150"/>
      <c r="F98" s="150"/>
      <c r="G98" s="150"/>
      <c r="H98" s="150"/>
      <c r="I98" s="150"/>
      <c r="J98" s="150"/>
      <c r="K98" s="150"/>
      <c r="L98" s="150"/>
      <c r="M98" s="150"/>
      <c r="N98" s="150"/>
      <c r="O98" s="150"/>
      <c r="P98" s="150"/>
      <c r="Q98" s="150"/>
      <c r="R98" s="150"/>
      <c r="S98" s="150"/>
      <c r="T98" s="150"/>
      <c r="U98" s="150"/>
      <c r="V98" s="150"/>
      <c r="W98" s="150"/>
      <c r="X98" s="150"/>
      <c r="Y98" s="150"/>
      <c r="Z98" s="150"/>
      <c r="AA98" s="150"/>
      <c r="AB98" s="150"/>
      <c r="AC98" s="150"/>
    </row>
    <row r="99" spans="1:61" ht="23.25" customHeight="1" x14ac:dyDescent="0.4">
      <c r="A99" s="122"/>
      <c r="B99" s="264" t="s">
        <v>156</v>
      </c>
      <c r="C99" s="264"/>
      <c r="D99" s="264"/>
      <c r="E99" s="264"/>
      <c r="F99" s="264"/>
      <c r="G99" s="264"/>
      <c r="H99" s="264" t="s">
        <v>61</v>
      </c>
      <c r="I99" s="264"/>
      <c r="J99" s="264"/>
      <c r="K99" s="264"/>
      <c r="L99" s="264"/>
      <c r="M99" s="264"/>
      <c r="N99" s="264"/>
      <c r="O99" s="264"/>
      <c r="P99" s="264"/>
      <c r="Q99" s="264"/>
      <c r="R99" s="264"/>
      <c r="S99" s="264"/>
      <c r="T99" s="264"/>
      <c r="U99" s="264"/>
      <c r="V99" s="264"/>
      <c r="W99" s="264"/>
      <c r="X99" s="264"/>
      <c r="Y99" s="264"/>
      <c r="Z99" s="264"/>
      <c r="AA99" s="264"/>
      <c r="AB99" s="264"/>
      <c r="AC99" s="264"/>
    </row>
    <row r="100" spans="1:61" ht="30" customHeight="1" x14ac:dyDescent="0.4">
      <c r="A100" s="122"/>
      <c r="B100" s="270"/>
      <c r="C100" s="271"/>
      <c r="D100" s="68" t="s">
        <v>25</v>
      </c>
      <c r="E100" s="271"/>
      <c r="F100" s="271"/>
      <c r="G100" s="69" t="s">
        <v>135</v>
      </c>
      <c r="H100" s="266"/>
      <c r="I100" s="266"/>
      <c r="J100" s="266"/>
      <c r="K100" s="266"/>
      <c r="L100" s="266"/>
      <c r="M100" s="266"/>
      <c r="N100" s="266"/>
      <c r="O100" s="266"/>
      <c r="P100" s="266"/>
      <c r="Q100" s="266"/>
      <c r="R100" s="266"/>
      <c r="S100" s="266"/>
      <c r="T100" s="266"/>
      <c r="U100" s="266"/>
      <c r="V100" s="266"/>
      <c r="W100" s="266"/>
      <c r="X100" s="266"/>
      <c r="Y100" s="266"/>
      <c r="Z100" s="266"/>
      <c r="AA100" s="266"/>
      <c r="AB100" s="266"/>
      <c r="AC100" s="266"/>
    </row>
    <row r="101" spans="1:61" ht="30" customHeight="1" x14ac:dyDescent="0.4">
      <c r="A101" s="122"/>
      <c r="B101" s="270"/>
      <c r="C101" s="271"/>
      <c r="D101" s="68" t="s">
        <v>25</v>
      </c>
      <c r="E101" s="271"/>
      <c r="F101" s="271"/>
      <c r="G101" s="69" t="s">
        <v>135</v>
      </c>
      <c r="H101" s="266"/>
      <c r="I101" s="266"/>
      <c r="J101" s="266"/>
      <c r="K101" s="266"/>
      <c r="L101" s="266"/>
      <c r="M101" s="266"/>
      <c r="N101" s="266"/>
      <c r="O101" s="266"/>
      <c r="P101" s="266"/>
      <c r="Q101" s="266"/>
      <c r="R101" s="266"/>
      <c r="S101" s="266"/>
      <c r="T101" s="266"/>
      <c r="U101" s="266"/>
      <c r="V101" s="266"/>
      <c r="W101" s="266"/>
      <c r="X101" s="266"/>
      <c r="Y101" s="266"/>
      <c r="Z101" s="266"/>
      <c r="AA101" s="266"/>
      <c r="AB101" s="266"/>
      <c r="AC101" s="266"/>
    </row>
    <row r="102" spans="1:61" ht="30" customHeight="1" x14ac:dyDescent="0.4">
      <c r="A102" s="122"/>
      <c r="B102" s="270"/>
      <c r="C102" s="271"/>
      <c r="D102" s="68" t="s">
        <v>25</v>
      </c>
      <c r="E102" s="271"/>
      <c r="F102" s="271"/>
      <c r="G102" s="69" t="s">
        <v>135</v>
      </c>
      <c r="H102" s="266"/>
      <c r="I102" s="266"/>
      <c r="J102" s="266"/>
      <c r="K102" s="266"/>
      <c r="L102" s="266"/>
      <c r="M102" s="266"/>
      <c r="N102" s="266"/>
      <c r="O102" s="266"/>
      <c r="P102" s="266"/>
      <c r="Q102" s="266"/>
      <c r="R102" s="266"/>
      <c r="S102" s="266"/>
      <c r="T102" s="266"/>
      <c r="U102" s="266"/>
      <c r="V102" s="266"/>
      <c r="W102" s="266"/>
      <c r="X102" s="266"/>
      <c r="Y102" s="266"/>
      <c r="Z102" s="266"/>
      <c r="AA102" s="266"/>
      <c r="AB102" s="266"/>
      <c r="AC102" s="266"/>
    </row>
    <row r="103" spans="1:61" ht="30" customHeight="1" x14ac:dyDescent="0.4">
      <c r="A103" s="122"/>
      <c r="B103" s="270"/>
      <c r="C103" s="271"/>
      <c r="D103" s="68" t="s">
        <v>25</v>
      </c>
      <c r="E103" s="271"/>
      <c r="F103" s="271"/>
      <c r="G103" s="69" t="s">
        <v>135</v>
      </c>
      <c r="H103" s="266"/>
      <c r="I103" s="266"/>
      <c r="J103" s="266"/>
      <c r="K103" s="266"/>
      <c r="L103" s="266"/>
      <c r="M103" s="266"/>
      <c r="N103" s="266"/>
      <c r="O103" s="266"/>
      <c r="P103" s="266"/>
      <c r="Q103" s="266"/>
      <c r="R103" s="266"/>
      <c r="S103" s="266"/>
      <c r="T103" s="266"/>
      <c r="U103" s="266"/>
      <c r="V103" s="266"/>
      <c r="W103" s="266"/>
      <c r="X103" s="266"/>
      <c r="Y103" s="266"/>
      <c r="Z103" s="266"/>
      <c r="AA103" s="266"/>
      <c r="AB103" s="266"/>
      <c r="AC103" s="266"/>
    </row>
    <row r="104" spans="1:61" ht="30" customHeight="1" x14ac:dyDescent="0.4">
      <c r="A104" s="122"/>
      <c r="B104" s="270"/>
      <c r="C104" s="271"/>
      <c r="D104" s="68" t="s">
        <v>25</v>
      </c>
      <c r="E104" s="271"/>
      <c r="F104" s="271"/>
      <c r="G104" s="69" t="s">
        <v>135</v>
      </c>
      <c r="H104" s="266"/>
      <c r="I104" s="266"/>
      <c r="J104" s="266"/>
      <c r="K104" s="266"/>
      <c r="L104" s="266"/>
      <c r="M104" s="266"/>
      <c r="N104" s="266"/>
      <c r="O104" s="266"/>
      <c r="P104" s="266"/>
      <c r="Q104" s="266"/>
      <c r="R104" s="266"/>
      <c r="S104" s="266"/>
      <c r="T104" s="266"/>
      <c r="U104" s="266"/>
      <c r="V104" s="266"/>
      <c r="W104" s="266"/>
      <c r="X104" s="266"/>
      <c r="Y104" s="266"/>
      <c r="Z104" s="266"/>
      <c r="AA104" s="266"/>
      <c r="AB104" s="266"/>
      <c r="AC104" s="266"/>
    </row>
    <row r="105" spans="1:61" ht="30" customHeight="1" x14ac:dyDescent="0.4">
      <c r="A105" s="122"/>
      <c r="B105" s="268"/>
      <c r="C105" s="269"/>
      <c r="D105" s="70" t="s">
        <v>25</v>
      </c>
      <c r="E105" s="269"/>
      <c r="F105" s="269"/>
      <c r="G105" s="71" t="s">
        <v>135</v>
      </c>
      <c r="H105" s="250"/>
      <c r="I105" s="250"/>
      <c r="J105" s="250"/>
      <c r="K105" s="250"/>
      <c r="L105" s="250"/>
      <c r="M105" s="250"/>
      <c r="N105" s="250"/>
      <c r="O105" s="250"/>
      <c r="P105" s="250"/>
      <c r="Q105" s="250"/>
      <c r="R105" s="250"/>
      <c r="S105" s="250"/>
      <c r="T105" s="250"/>
      <c r="U105" s="250"/>
      <c r="V105" s="250"/>
      <c r="W105" s="250"/>
      <c r="X105" s="250"/>
      <c r="Y105" s="250"/>
      <c r="Z105" s="250"/>
      <c r="AA105" s="250"/>
      <c r="AB105" s="250"/>
      <c r="AC105" s="250"/>
    </row>
    <row r="106" spans="1:61" ht="23.25" customHeight="1" x14ac:dyDescent="0.4">
      <c r="A106" s="150" t="s">
        <v>250</v>
      </c>
      <c r="B106" s="150"/>
      <c r="C106" s="150"/>
      <c r="D106" s="150"/>
      <c r="E106" s="150"/>
      <c r="F106" s="150"/>
      <c r="G106" s="150"/>
      <c r="H106" s="150"/>
      <c r="I106" s="150"/>
      <c r="J106" s="150"/>
      <c r="K106" s="150"/>
      <c r="L106" s="150"/>
      <c r="M106" s="150"/>
      <c r="N106" s="150"/>
      <c r="O106" s="150"/>
      <c r="P106" s="150"/>
      <c r="Q106" s="150"/>
      <c r="R106" s="150"/>
      <c r="S106" s="150"/>
      <c r="T106" s="150"/>
      <c r="U106" s="150"/>
      <c r="V106" s="150"/>
      <c r="W106" s="150"/>
      <c r="X106" s="150"/>
      <c r="Y106" s="150"/>
      <c r="Z106" s="150"/>
      <c r="AA106" s="150"/>
      <c r="AB106" s="150"/>
      <c r="AC106" s="150"/>
      <c r="AD106" s="1"/>
    </row>
    <row r="107" spans="1:61" ht="23.25" customHeight="1" x14ac:dyDescent="0.4">
      <c r="A107" s="56"/>
      <c r="B107" s="228"/>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30"/>
      <c r="AD107" s="233" t="s">
        <v>352</v>
      </c>
      <c r="AE107" s="110"/>
      <c r="AF107" s="110"/>
      <c r="AG107" s="110"/>
      <c r="AH107" s="110"/>
      <c r="AI107" s="110"/>
      <c r="AJ107" s="110"/>
      <c r="AK107" s="110"/>
      <c r="AL107" s="110"/>
      <c r="AM107" s="110"/>
      <c r="AN107" s="110"/>
      <c r="AO107" s="110"/>
      <c r="AP107" s="110"/>
      <c r="AQ107" s="110"/>
      <c r="AR107" s="110"/>
      <c r="AS107" s="110"/>
      <c r="AT107" s="110"/>
      <c r="AU107" s="110"/>
      <c r="AV107" s="110"/>
      <c r="AW107" s="110"/>
      <c r="AX107" s="110"/>
      <c r="AY107" s="110"/>
      <c r="AZ107" s="110"/>
      <c r="BA107" s="110"/>
      <c r="BB107" s="110"/>
      <c r="BC107" s="110"/>
      <c r="BD107" s="110"/>
      <c r="BE107" s="110"/>
      <c r="BF107" s="110"/>
      <c r="BG107" s="110"/>
      <c r="BH107" s="110"/>
      <c r="BI107" s="110"/>
    </row>
    <row r="108" spans="1:61" ht="23.25" customHeight="1" x14ac:dyDescent="0.4">
      <c r="A108" s="56"/>
      <c r="B108" s="210"/>
      <c r="C108" s="211"/>
      <c r="D108" s="211"/>
      <c r="E108" s="211"/>
      <c r="F108" s="211"/>
      <c r="G108" s="211"/>
      <c r="H108" s="211"/>
      <c r="I108" s="211"/>
      <c r="J108" s="211"/>
      <c r="K108" s="211"/>
      <c r="L108" s="211"/>
      <c r="M108" s="211"/>
      <c r="N108" s="211"/>
      <c r="O108" s="211"/>
      <c r="P108" s="211"/>
      <c r="Q108" s="211"/>
      <c r="R108" s="211"/>
      <c r="S108" s="211"/>
      <c r="T108" s="211"/>
      <c r="U108" s="211"/>
      <c r="V108" s="211"/>
      <c r="W108" s="211"/>
      <c r="X108" s="211"/>
      <c r="Y108" s="211"/>
      <c r="Z108" s="211"/>
      <c r="AA108" s="211"/>
      <c r="AB108" s="211"/>
      <c r="AC108" s="231"/>
      <c r="AD108" s="233"/>
      <c r="AE108" s="110"/>
      <c r="AF108" s="110"/>
      <c r="AG108" s="110"/>
      <c r="AH108" s="110"/>
      <c r="AI108" s="110"/>
      <c r="AJ108" s="110"/>
      <c r="AK108" s="110"/>
      <c r="AL108" s="110"/>
      <c r="AM108" s="110"/>
      <c r="AN108" s="110"/>
      <c r="AO108" s="110"/>
      <c r="AP108" s="110"/>
      <c r="AQ108" s="110"/>
      <c r="AR108" s="110"/>
      <c r="AS108" s="110"/>
      <c r="AT108" s="110"/>
      <c r="AU108" s="110"/>
      <c r="AV108" s="110"/>
      <c r="AW108" s="110"/>
      <c r="AX108" s="110"/>
      <c r="AY108" s="110"/>
      <c r="AZ108" s="110"/>
      <c r="BA108" s="110"/>
      <c r="BB108" s="110"/>
      <c r="BC108" s="110"/>
      <c r="BD108" s="110"/>
      <c r="BE108" s="110"/>
      <c r="BF108" s="110"/>
      <c r="BG108" s="110"/>
      <c r="BH108" s="110"/>
      <c r="BI108" s="110"/>
    </row>
    <row r="109" spans="1:61" ht="23.25" customHeight="1" x14ac:dyDescent="0.4">
      <c r="A109" s="56"/>
      <c r="B109" s="210"/>
      <c r="C109" s="211"/>
      <c r="D109" s="211"/>
      <c r="E109" s="211"/>
      <c r="F109" s="211"/>
      <c r="G109" s="211"/>
      <c r="H109" s="211"/>
      <c r="I109" s="211"/>
      <c r="J109" s="211"/>
      <c r="K109" s="211"/>
      <c r="L109" s="211"/>
      <c r="M109" s="211"/>
      <c r="N109" s="211"/>
      <c r="O109" s="211"/>
      <c r="P109" s="211"/>
      <c r="Q109" s="211"/>
      <c r="R109" s="211"/>
      <c r="S109" s="211"/>
      <c r="T109" s="211"/>
      <c r="U109" s="211"/>
      <c r="V109" s="211"/>
      <c r="W109" s="211"/>
      <c r="X109" s="211"/>
      <c r="Y109" s="211"/>
      <c r="Z109" s="211"/>
      <c r="AA109" s="211"/>
      <c r="AB109" s="211"/>
      <c r="AC109" s="231"/>
      <c r="AD109" s="3" t="s">
        <v>251</v>
      </c>
    </row>
    <row r="110" spans="1:61" ht="23.25" customHeight="1" x14ac:dyDescent="0.4">
      <c r="A110" s="56"/>
      <c r="B110" s="210"/>
      <c r="C110" s="211"/>
      <c r="D110" s="211"/>
      <c r="E110" s="211"/>
      <c r="F110" s="211"/>
      <c r="G110" s="211"/>
      <c r="H110" s="211"/>
      <c r="I110" s="211"/>
      <c r="J110" s="211"/>
      <c r="K110" s="211"/>
      <c r="L110" s="211"/>
      <c r="M110" s="211"/>
      <c r="N110" s="211"/>
      <c r="O110" s="211"/>
      <c r="P110" s="211"/>
      <c r="Q110" s="211"/>
      <c r="R110" s="211"/>
      <c r="S110" s="211"/>
      <c r="T110" s="211"/>
      <c r="U110" s="211"/>
      <c r="V110" s="211"/>
      <c r="W110" s="211"/>
      <c r="X110" s="211"/>
      <c r="Y110" s="211"/>
      <c r="Z110" s="211"/>
      <c r="AA110" s="211"/>
      <c r="AB110" s="211"/>
      <c r="AC110" s="231"/>
    </row>
    <row r="111" spans="1:61" ht="23.25" customHeight="1" x14ac:dyDescent="0.4">
      <c r="A111" s="56"/>
      <c r="B111" s="210"/>
      <c r="C111" s="211"/>
      <c r="D111" s="211"/>
      <c r="E111" s="211"/>
      <c r="F111" s="211"/>
      <c r="G111" s="211"/>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31"/>
    </row>
    <row r="112" spans="1:61" ht="23.25" customHeight="1" x14ac:dyDescent="0.4">
      <c r="A112" s="56"/>
      <c r="B112" s="210"/>
      <c r="C112" s="211"/>
      <c r="D112" s="211"/>
      <c r="E112" s="211"/>
      <c r="F112" s="211"/>
      <c r="G112" s="211"/>
      <c r="H112" s="211"/>
      <c r="I112" s="211"/>
      <c r="J112" s="211"/>
      <c r="K112" s="211"/>
      <c r="L112" s="211"/>
      <c r="M112" s="211"/>
      <c r="N112" s="211"/>
      <c r="O112" s="211"/>
      <c r="P112" s="211"/>
      <c r="Q112" s="211"/>
      <c r="R112" s="211"/>
      <c r="S112" s="211"/>
      <c r="T112" s="211"/>
      <c r="U112" s="211"/>
      <c r="V112" s="211"/>
      <c r="W112" s="211"/>
      <c r="X112" s="211"/>
      <c r="Y112" s="211"/>
      <c r="Z112" s="211"/>
      <c r="AA112" s="211"/>
      <c r="AB112" s="211"/>
      <c r="AC112" s="231"/>
    </row>
    <row r="113" spans="1:66" ht="23.25" customHeight="1" x14ac:dyDescent="0.4">
      <c r="A113" s="56"/>
      <c r="B113" s="210"/>
      <c r="C113" s="211"/>
      <c r="D113" s="211"/>
      <c r="E113" s="211"/>
      <c r="F113" s="211"/>
      <c r="G113" s="211"/>
      <c r="H113" s="211"/>
      <c r="I113" s="211"/>
      <c r="J113" s="211"/>
      <c r="K113" s="211"/>
      <c r="L113" s="211"/>
      <c r="M113" s="211"/>
      <c r="N113" s="211"/>
      <c r="O113" s="211"/>
      <c r="P113" s="211"/>
      <c r="Q113" s="211"/>
      <c r="R113" s="211"/>
      <c r="S113" s="211"/>
      <c r="T113" s="211"/>
      <c r="U113" s="211"/>
      <c r="V113" s="211"/>
      <c r="W113" s="211"/>
      <c r="X113" s="211"/>
      <c r="Y113" s="211"/>
      <c r="Z113" s="211"/>
      <c r="AA113" s="211"/>
      <c r="AB113" s="211"/>
      <c r="AC113" s="231"/>
    </row>
    <row r="114" spans="1:66" ht="23.25" customHeight="1" x14ac:dyDescent="0.4">
      <c r="A114" s="56"/>
      <c r="B114" s="212"/>
      <c r="C114" s="213"/>
      <c r="D114" s="213"/>
      <c r="E114" s="213"/>
      <c r="F114" s="213"/>
      <c r="G114" s="213"/>
      <c r="H114" s="213"/>
      <c r="I114" s="213"/>
      <c r="J114" s="213"/>
      <c r="K114" s="213"/>
      <c r="L114" s="213"/>
      <c r="M114" s="213"/>
      <c r="N114" s="213"/>
      <c r="O114" s="213"/>
      <c r="P114" s="213"/>
      <c r="Q114" s="213"/>
      <c r="R114" s="213"/>
      <c r="S114" s="213"/>
      <c r="T114" s="213"/>
      <c r="U114" s="213"/>
      <c r="V114" s="213"/>
      <c r="W114" s="213"/>
      <c r="X114" s="213"/>
      <c r="Y114" s="213"/>
      <c r="Z114" s="213"/>
      <c r="AA114" s="213"/>
      <c r="AB114" s="213"/>
      <c r="AC114" s="232"/>
    </row>
    <row r="115" spans="1:66" ht="18.75" customHeight="1" x14ac:dyDescent="0.4">
      <c r="A115" s="56"/>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row>
    <row r="116" spans="1:66" ht="23.25" customHeight="1" x14ac:dyDescent="0.4">
      <c r="A116" s="234" t="s">
        <v>220</v>
      </c>
      <c r="B116" s="234"/>
      <c r="C116" s="234"/>
      <c r="D116" s="234"/>
      <c r="E116" s="234"/>
      <c r="F116" s="234"/>
      <c r="G116" s="234"/>
      <c r="H116" s="234"/>
      <c r="I116" s="234"/>
      <c r="J116" s="234"/>
      <c r="K116" s="234"/>
      <c r="L116" s="234"/>
      <c r="M116" s="234"/>
      <c r="N116" s="234"/>
      <c r="O116" s="234"/>
      <c r="P116" s="234"/>
      <c r="Q116" s="234"/>
      <c r="R116" s="234"/>
      <c r="S116" s="234"/>
      <c r="T116" s="234"/>
      <c r="U116" s="234"/>
      <c r="V116" s="234"/>
      <c r="W116" s="234"/>
      <c r="X116" s="234"/>
      <c r="Y116" s="234"/>
      <c r="Z116" s="234"/>
      <c r="AA116" s="234"/>
      <c r="AB116" s="234"/>
      <c r="AC116" s="234"/>
    </row>
    <row r="117" spans="1:66" ht="23.25" customHeight="1" x14ac:dyDescent="0.4">
      <c r="A117" s="122"/>
      <c r="B117" s="245" t="s">
        <v>167</v>
      </c>
      <c r="C117" s="245"/>
      <c r="D117" s="245"/>
      <c r="E117" s="245"/>
      <c r="F117" s="245"/>
      <c r="G117" s="245"/>
      <c r="H117" s="245"/>
      <c r="I117" s="245"/>
      <c r="J117" s="264" t="s">
        <v>62</v>
      </c>
      <c r="K117" s="264"/>
      <c r="L117" s="264"/>
      <c r="M117" s="264"/>
      <c r="N117" s="126"/>
      <c r="O117" s="282" t="s">
        <v>63</v>
      </c>
      <c r="P117" s="282"/>
      <c r="Q117" s="282"/>
      <c r="R117" s="282"/>
      <c r="S117" s="282"/>
      <c r="T117" s="282" t="s">
        <v>64</v>
      </c>
      <c r="U117" s="282"/>
      <c r="V117" s="282"/>
      <c r="W117" s="282"/>
      <c r="X117" s="282"/>
      <c r="Y117" s="128" t="s">
        <v>65</v>
      </c>
      <c r="Z117" s="264"/>
      <c r="AA117" s="264"/>
      <c r="AB117" s="264"/>
      <c r="AC117" s="264"/>
      <c r="AD117" s="3" t="s">
        <v>177</v>
      </c>
    </row>
    <row r="118" spans="1:66" ht="23.25" customHeight="1" x14ac:dyDescent="0.4">
      <c r="A118" s="122"/>
      <c r="B118" s="246"/>
      <c r="C118" s="246"/>
      <c r="D118" s="246"/>
      <c r="E118" s="246"/>
      <c r="F118" s="246"/>
      <c r="G118" s="246"/>
      <c r="H118" s="246"/>
      <c r="I118" s="246"/>
      <c r="J118" s="270" t="s">
        <v>168</v>
      </c>
      <c r="K118" s="271"/>
      <c r="L118" s="271"/>
      <c r="M118" s="271"/>
      <c r="N118" s="283"/>
      <c r="O118" s="284" t="s">
        <v>168</v>
      </c>
      <c r="P118" s="284"/>
      <c r="Q118" s="284"/>
      <c r="R118" s="284"/>
      <c r="S118" s="284"/>
      <c r="T118" s="284" t="s">
        <v>168</v>
      </c>
      <c r="U118" s="284"/>
      <c r="V118" s="284"/>
      <c r="W118" s="284"/>
      <c r="X118" s="284"/>
      <c r="Y118" s="285" t="s">
        <v>168</v>
      </c>
      <c r="Z118" s="286"/>
      <c r="AA118" s="286"/>
      <c r="AB118" s="286"/>
      <c r="AC118" s="286"/>
      <c r="AD118" s="3" t="s">
        <v>178</v>
      </c>
    </row>
    <row r="119" spans="1:66" ht="23.25" customHeight="1" x14ac:dyDescent="0.4">
      <c r="A119" s="122"/>
      <c r="B119" s="276" t="s">
        <v>66</v>
      </c>
      <c r="C119" s="276"/>
      <c r="D119" s="276"/>
      <c r="E119" s="276"/>
      <c r="F119" s="276"/>
      <c r="G119" s="276"/>
      <c r="H119" s="276"/>
      <c r="I119" s="276"/>
      <c r="J119" s="272">
        <v>0</v>
      </c>
      <c r="K119" s="272"/>
      <c r="L119" s="272"/>
      <c r="M119" s="272"/>
      <c r="N119" s="273"/>
      <c r="O119" s="274">
        <v>0</v>
      </c>
      <c r="P119" s="274"/>
      <c r="Q119" s="274"/>
      <c r="R119" s="274"/>
      <c r="S119" s="274"/>
      <c r="T119" s="274">
        <v>0</v>
      </c>
      <c r="U119" s="274"/>
      <c r="V119" s="274"/>
      <c r="W119" s="274"/>
      <c r="X119" s="274"/>
      <c r="Y119" s="275">
        <v>0</v>
      </c>
      <c r="Z119" s="272"/>
      <c r="AA119" s="272"/>
      <c r="AB119" s="272"/>
      <c r="AC119" s="272"/>
      <c r="AD119" s="3" t="s">
        <v>179</v>
      </c>
    </row>
    <row r="120" spans="1:66" ht="23.25" customHeight="1" x14ac:dyDescent="0.4">
      <c r="A120" s="122"/>
      <c r="B120" s="276" t="s">
        <v>67</v>
      </c>
      <c r="C120" s="276"/>
      <c r="D120" s="276"/>
      <c r="E120" s="276"/>
      <c r="F120" s="276"/>
      <c r="G120" s="276"/>
      <c r="H120" s="276"/>
      <c r="I120" s="276"/>
      <c r="J120" s="272">
        <v>0</v>
      </c>
      <c r="K120" s="272"/>
      <c r="L120" s="272"/>
      <c r="M120" s="272"/>
      <c r="N120" s="273"/>
      <c r="O120" s="274">
        <v>0</v>
      </c>
      <c r="P120" s="274"/>
      <c r="Q120" s="274"/>
      <c r="R120" s="274"/>
      <c r="S120" s="274"/>
      <c r="T120" s="274">
        <v>0</v>
      </c>
      <c r="U120" s="274"/>
      <c r="V120" s="274"/>
      <c r="W120" s="274"/>
      <c r="X120" s="274"/>
      <c r="Y120" s="275">
        <v>0</v>
      </c>
      <c r="Z120" s="272"/>
      <c r="AA120" s="272"/>
      <c r="AB120" s="272"/>
      <c r="AC120" s="272"/>
    </row>
    <row r="121" spans="1:66" ht="23.25" customHeight="1" x14ac:dyDescent="0.4">
      <c r="A121" s="122"/>
      <c r="B121" s="276" t="s">
        <v>68</v>
      </c>
      <c r="C121" s="276"/>
      <c r="D121" s="276"/>
      <c r="E121" s="276"/>
      <c r="F121" s="276"/>
      <c r="G121" s="276"/>
      <c r="H121" s="276"/>
      <c r="I121" s="276"/>
      <c r="J121" s="272">
        <v>0</v>
      </c>
      <c r="K121" s="272"/>
      <c r="L121" s="272"/>
      <c r="M121" s="272"/>
      <c r="N121" s="273"/>
      <c r="O121" s="274">
        <v>0</v>
      </c>
      <c r="P121" s="274"/>
      <c r="Q121" s="274"/>
      <c r="R121" s="274"/>
      <c r="S121" s="274"/>
      <c r="T121" s="274">
        <v>0</v>
      </c>
      <c r="U121" s="274"/>
      <c r="V121" s="274"/>
      <c r="W121" s="274"/>
      <c r="X121" s="274"/>
      <c r="Y121" s="275">
        <v>0</v>
      </c>
      <c r="Z121" s="272"/>
      <c r="AA121" s="272"/>
      <c r="AB121" s="272"/>
      <c r="AC121" s="272"/>
    </row>
    <row r="122" spans="1:66" ht="23.25" customHeight="1" x14ac:dyDescent="0.4">
      <c r="A122" s="122"/>
      <c r="B122" s="276" t="s">
        <v>69</v>
      </c>
      <c r="C122" s="276"/>
      <c r="D122" s="276"/>
      <c r="E122" s="276"/>
      <c r="F122" s="276"/>
      <c r="G122" s="276"/>
      <c r="H122" s="276"/>
      <c r="I122" s="276"/>
      <c r="J122" s="272">
        <v>0</v>
      </c>
      <c r="K122" s="272"/>
      <c r="L122" s="272"/>
      <c r="M122" s="272"/>
      <c r="N122" s="273"/>
      <c r="O122" s="274">
        <v>0</v>
      </c>
      <c r="P122" s="274"/>
      <c r="Q122" s="274"/>
      <c r="R122" s="274"/>
      <c r="S122" s="274"/>
      <c r="T122" s="274">
        <v>0</v>
      </c>
      <c r="U122" s="274"/>
      <c r="V122" s="274"/>
      <c r="W122" s="274"/>
      <c r="X122" s="274"/>
      <c r="Y122" s="275">
        <v>0</v>
      </c>
      <c r="Z122" s="272"/>
      <c r="AA122" s="272"/>
      <c r="AB122" s="272"/>
      <c r="AC122" s="272"/>
    </row>
    <row r="123" spans="1:66" ht="23.25" customHeight="1" x14ac:dyDescent="0.4">
      <c r="A123" s="122"/>
      <c r="B123" s="276" t="s">
        <v>70</v>
      </c>
      <c r="C123" s="276"/>
      <c r="D123" s="276"/>
      <c r="E123" s="276"/>
      <c r="F123" s="276"/>
      <c r="G123" s="276"/>
      <c r="H123" s="276"/>
      <c r="I123" s="276"/>
      <c r="J123" s="278">
        <f>J120+J121+J122</f>
        <v>0</v>
      </c>
      <c r="K123" s="278"/>
      <c r="L123" s="278"/>
      <c r="M123" s="278"/>
      <c r="N123" s="279"/>
      <c r="O123" s="280">
        <f>O120+O121+O122</f>
        <v>0</v>
      </c>
      <c r="P123" s="280"/>
      <c r="Q123" s="280"/>
      <c r="R123" s="280"/>
      <c r="S123" s="280"/>
      <c r="T123" s="280">
        <f t="shared" ref="T123" si="0">T120+T121+T122</f>
        <v>0</v>
      </c>
      <c r="U123" s="280"/>
      <c r="V123" s="280"/>
      <c r="W123" s="280"/>
      <c r="X123" s="280"/>
      <c r="Y123" s="281">
        <f t="shared" ref="Y123" si="1">Y120+Y121+Y122</f>
        <v>0</v>
      </c>
      <c r="Z123" s="278"/>
      <c r="AA123" s="278"/>
      <c r="AB123" s="278"/>
      <c r="AC123" s="278"/>
    </row>
    <row r="124" spans="1:66" ht="23.25" customHeight="1" x14ac:dyDescent="0.4">
      <c r="A124" s="122"/>
      <c r="B124" s="276" t="s">
        <v>71</v>
      </c>
      <c r="C124" s="276"/>
      <c r="D124" s="276"/>
      <c r="E124" s="276"/>
      <c r="F124" s="276"/>
      <c r="G124" s="276"/>
      <c r="H124" s="276"/>
      <c r="I124" s="276"/>
      <c r="J124" s="302">
        <v>1</v>
      </c>
      <c r="K124" s="302"/>
      <c r="L124" s="302"/>
      <c r="M124" s="302"/>
      <c r="N124" s="303"/>
      <c r="O124" s="304" t="e">
        <f>O123/J123</f>
        <v>#DIV/0!</v>
      </c>
      <c r="P124" s="304"/>
      <c r="Q124" s="304"/>
      <c r="R124" s="304"/>
      <c r="S124" s="304"/>
      <c r="T124" s="304" t="e">
        <f>T123/J123</f>
        <v>#DIV/0!</v>
      </c>
      <c r="U124" s="304"/>
      <c r="V124" s="304"/>
      <c r="W124" s="304"/>
      <c r="X124" s="304"/>
      <c r="Y124" s="305" t="e">
        <f>Y123/J123</f>
        <v>#DIV/0!</v>
      </c>
      <c r="Z124" s="302"/>
      <c r="AA124" s="302"/>
      <c r="AB124" s="302"/>
      <c r="AC124" s="302"/>
      <c r="AD124" s="21" t="s">
        <v>380</v>
      </c>
      <c r="BH124" s="7"/>
      <c r="BI124" s="6"/>
      <c r="BN124" s="1"/>
    </row>
    <row r="125" spans="1:66" ht="23.25" customHeight="1" x14ac:dyDescent="0.4">
      <c r="A125" s="122"/>
      <c r="B125" s="276" t="s">
        <v>72</v>
      </c>
      <c r="C125" s="276"/>
      <c r="D125" s="276"/>
      <c r="E125" s="276"/>
      <c r="F125" s="276"/>
      <c r="G125" s="276"/>
      <c r="H125" s="276"/>
      <c r="I125" s="276"/>
      <c r="J125" s="306"/>
      <c r="K125" s="306"/>
      <c r="L125" s="306"/>
      <c r="M125" s="306"/>
      <c r="N125" s="307"/>
      <c r="O125" s="304" t="e">
        <f>O124-J124</f>
        <v>#DIV/0!</v>
      </c>
      <c r="P125" s="304"/>
      <c r="Q125" s="304"/>
      <c r="R125" s="304"/>
      <c r="S125" s="304"/>
      <c r="T125" s="304" t="e">
        <f>T124-O124</f>
        <v>#DIV/0!</v>
      </c>
      <c r="U125" s="304"/>
      <c r="V125" s="304"/>
      <c r="W125" s="304"/>
      <c r="X125" s="304"/>
      <c r="Y125" s="305" t="e">
        <f>Y124-T124</f>
        <v>#DIV/0!</v>
      </c>
      <c r="Z125" s="302"/>
      <c r="AA125" s="302"/>
      <c r="AB125" s="302"/>
      <c r="AC125" s="302"/>
      <c r="BH125" s="7"/>
      <c r="BI125" s="6"/>
      <c r="BN125" s="1"/>
    </row>
    <row r="126" spans="1:66" ht="23.25" customHeight="1" x14ac:dyDescent="0.4">
      <c r="A126" s="122"/>
      <c r="B126" s="295" t="s">
        <v>73</v>
      </c>
      <c r="C126" s="295"/>
      <c r="D126" s="295"/>
      <c r="E126" s="295"/>
      <c r="F126" s="295"/>
      <c r="G126" s="295"/>
      <c r="H126" s="295"/>
      <c r="I126" s="295"/>
      <c r="J126" s="296" t="e">
        <f>O125+T125+Y125</f>
        <v>#DIV/0!</v>
      </c>
      <c r="K126" s="296"/>
      <c r="L126" s="296"/>
      <c r="M126" s="296"/>
      <c r="N126" s="297"/>
      <c r="O126" s="298" t="s">
        <v>76</v>
      </c>
      <c r="P126" s="299"/>
      <c r="Q126" s="299"/>
      <c r="R126" s="299"/>
      <c r="S126" s="299"/>
      <c r="T126" s="299"/>
      <c r="U126" s="299"/>
      <c r="V126" s="299"/>
      <c r="W126" s="299"/>
      <c r="X126" s="300"/>
      <c r="Y126" s="301" t="e">
        <f>J126/3</f>
        <v>#DIV/0!</v>
      </c>
      <c r="Z126" s="296"/>
      <c r="AA126" s="296"/>
      <c r="AB126" s="296"/>
      <c r="AC126" s="296"/>
      <c r="BH126" s="7"/>
      <c r="BI126" s="6"/>
      <c r="BN126" s="1"/>
    </row>
    <row r="127" spans="1:66" ht="23.25" customHeight="1" x14ac:dyDescent="0.4">
      <c r="A127" s="122"/>
      <c r="B127" s="264" t="s">
        <v>172</v>
      </c>
      <c r="C127" s="264"/>
      <c r="D127" s="264"/>
      <c r="E127" s="264"/>
      <c r="F127" s="264"/>
      <c r="G127" s="264"/>
      <c r="H127" s="264"/>
      <c r="I127" s="264"/>
      <c r="J127" s="264"/>
      <c r="K127" s="264"/>
      <c r="L127" s="264"/>
      <c r="M127" s="264"/>
      <c r="N127" s="264"/>
      <c r="O127" s="264"/>
      <c r="P127" s="264"/>
      <c r="Q127" s="264"/>
      <c r="R127" s="264"/>
      <c r="S127" s="264"/>
      <c r="T127" s="264"/>
      <c r="U127" s="264"/>
      <c r="V127" s="264"/>
      <c r="W127" s="264"/>
      <c r="X127" s="264"/>
      <c r="Y127" s="264"/>
      <c r="Z127" s="264"/>
      <c r="AA127" s="264"/>
      <c r="AB127" s="264"/>
      <c r="AC127" s="264"/>
    </row>
    <row r="128" spans="1:66" ht="23.25" customHeight="1" x14ac:dyDescent="0.4">
      <c r="A128" s="122"/>
      <c r="B128" s="242"/>
      <c r="C128" s="242"/>
      <c r="D128" s="242"/>
      <c r="E128" s="242"/>
      <c r="F128" s="242"/>
      <c r="G128" s="242"/>
      <c r="H128" s="242"/>
      <c r="I128" s="242"/>
      <c r="J128" s="242"/>
      <c r="K128" s="242"/>
      <c r="L128" s="242"/>
      <c r="M128" s="242"/>
      <c r="N128" s="242"/>
      <c r="O128" s="242"/>
      <c r="P128" s="242"/>
      <c r="Q128" s="242"/>
      <c r="R128" s="242"/>
      <c r="S128" s="242"/>
      <c r="T128" s="242"/>
      <c r="U128" s="242"/>
      <c r="V128" s="242"/>
      <c r="W128" s="242"/>
      <c r="X128" s="242"/>
      <c r="Y128" s="242"/>
      <c r="Z128" s="242"/>
      <c r="AA128" s="242"/>
      <c r="AB128" s="242"/>
      <c r="AC128" s="242"/>
    </row>
    <row r="129" spans="1:29" ht="23.25" customHeight="1" x14ac:dyDescent="0.4">
      <c r="A129" s="122"/>
      <c r="B129" s="267"/>
      <c r="C129" s="267"/>
      <c r="D129" s="267"/>
      <c r="E129" s="267"/>
      <c r="F129" s="267"/>
      <c r="G129" s="267"/>
      <c r="H129" s="267"/>
      <c r="I129" s="267"/>
      <c r="J129" s="267"/>
      <c r="K129" s="267"/>
      <c r="L129" s="267"/>
      <c r="M129" s="267"/>
      <c r="N129" s="267"/>
      <c r="O129" s="267"/>
      <c r="P129" s="267"/>
      <c r="Q129" s="267"/>
      <c r="R129" s="267"/>
      <c r="S129" s="267"/>
      <c r="T129" s="267"/>
      <c r="U129" s="267"/>
      <c r="V129" s="267"/>
      <c r="W129" s="267"/>
      <c r="X129" s="267"/>
      <c r="Y129" s="267"/>
      <c r="Z129" s="267"/>
      <c r="AA129" s="267"/>
      <c r="AB129" s="267"/>
      <c r="AC129" s="267"/>
    </row>
    <row r="130" spans="1:29" ht="23.25" customHeight="1" x14ac:dyDescent="0.4">
      <c r="A130" s="122"/>
      <c r="B130" s="243"/>
      <c r="C130" s="243"/>
      <c r="D130" s="243"/>
      <c r="E130" s="243"/>
      <c r="F130" s="243"/>
      <c r="G130" s="243"/>
      <c r="H130" s="243"/>
      <c r="I130" s="243"/>
      <c r="J130" s="243"/>
      <c r="K130" s="243"/>
      <c r="L130" s="243"/>
      <c r="M130" s="243"/>
      <c r="N130" s="243"/>
      <c r="O130" s="243"/>
      <c r="P130" s="243"/>
      <c r="Q130" s="243"/>
      <c r="R130" s="243"/>
      <c r="S130" s="243"/>
      <c r="T130" s="243"/>
      <c r="U130" s="243"/>
      <c r="V130" s="243"/>
      <c r="W130" s="243"/>
      <c r="X130" s="243"/>
      <c r="Y130" s="243"/>
      <c r="Z130" s="243"/>
      <c r="AA130" s="243"/>
      <c r="AB130" s="243"/>
      <c r="AC130" s="243"/>
    </row>
    <row r="131" spans="1:29" ht="22.5" customHeight="1" x14ac:dyDescent="0.4">
      <c r="A131" s="122"/>
      <c r="B131" s="243"/>
      <c r="C131" s="243"/>
      <c r="D131" s="24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row>
    <row r="132" spans="1:29" ht="22.5" customHeight="1" x14ac:dyDescent="0.4">
      <c r="A132" s="122"/>
      <c r="B132" s="243"/>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row>
    <row r="133" spans="1:29" ht="28.5" customHeight="1" x14ac:dyDescent="0.4">
      <c r="A133" s="122"/>
      <c r="B133" s="243"/>
      <c r="C133" s="243"/>
      <c r="D133" s="243"/>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row>
    <row r="134" spans="1:29" ht="18.75" customHeight="1" x14ac:dyDescent="0.4">
      <c r="A134" s="121"/>
      <c r="B134" s="121"/>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c r="AB134" s="121"/>
      <c r="AC134" s="121"/>
    </row>
    <row r="135" spans="1:29" ht="23.25" customHeight="1" x14ac:dyDescent="0.4">
      <c r="A135" s="234" t="s">
        <v>84</v>
      </c>
      <c r="B135" s="234"/>
      <c r="C135" s="234"/>
      <c r="D135" s="234"/>
      <c r="E135" s="234"/>
      <c r="F135" s="234"/>
      <c r="G135" s="234"/>
      <c r="H135" s="234"/>
      <c r="I135" s="234"/>
      <c r="J135" s="234"/>
      <c r="K135" s="234"/>
      <c r="L135" s="234"/>
      <c r="M135" s="234"/>
      <c r="N135" s="234"/>
      <c r="O135" s="234"/>
      <c r="P135" s="234"/>
      <c r="Q135" s="234"/>
      <c r="R135" s="234"/>
      <c r="S135" s="234"/>
      <c r="T135" s="234"/>
      <c r="U135" s="234"/>
      <c r="V135" s="234"/>
      <c r="W135" s="234"/>
      <c r="X135" s="234"/>
      <c r="Y135" s="234"/>
      <c r="Z135" s="234"/>
      <c r="AA135" s="234"/>
      <c r="AB135" s="234"/>
      <c r="AC135" s="234"/>
    </row>
    <row r="136" spans="1:29" ht="23.25" customHeight="1" x14ac:dyDescent="0.4">
      <c r="A136" s="122"/>
      <c r="B136" s="264" t="s">
        <v>74</v>
      </c>
      <c r="C136" s="264"/>
      <c r="D136" s="264"/>
      <c r="E136" s="264"/>
      <c r="F136" s="264"/>
      <c r="G136" s="264"/>
      <c r="H136" s="264"/>
      <c r="I136" s="264"/>
      <c r="J136" s="264" t="s">
        <v>75</v>
      </c>
      <c r="K136" s="264"/>
      <c r="L136" s="264"/>
      <c r="M136" s="264"/>
      <c r="N136" s="264"/>
      <c r="O136" s="264"/>
      <c r="P136" s="264"/>
      <c r="Q136" s="264"/>
      <c r="R136" s="264"/>
      <c r="S136" s="264"/>
      <c r="T136" s="264"/>
      <c r="U136" s="264"/>
      <c r="V136" s="264"/>
      <c r="W136" s="264"/>
      <c r="X136" s="264"/>
      <c r="Y136" s="264"/>
      <c r="Z136" s="264"/>
      <c r="AA136" s="264"/>
      <c r="AB136" s="264"/>
      <c r="AC136" s="264"/>
    </row>
    <row r="137" spans="1:29" ht="23.25" customHeight="1" x14ac:dyDescent="0.4">
      <c r="A137" s="122"/>
      <c r="B137" s="236"/>
      <c r="C137" s="237"/>
      <c r="D137" s="237"/>
      <c r="E137" s="237"/>
      <c r="F137" s="237"/>
      <c r="G137" s="237"/>
      <c r="H137" s="237"/>
      <c r="I137" s="238"/>
      <c r="J137" s="236"/>
      <c r="K137" s="290"/>
      <c r="L137" s="290"/>
      <c r="M137" s="290"/>
      <c r="N137" s="290"/>
      <c r="O137" s="290"/>
      <c r="P137" s="290"/>
      <c r="Q137" s="290"/>
      <c r="R137" s="290"/>
      <c r="S137" s="290"/>
      <c r="T137" s="290"/>
      <c r="U137" s="290"/>
      <c r="V137" s="290"/>
      <c r="W137" s="290"/>
      <c r="X137" s="290"/>
      <c r="Y137" s="290"/>
      <c r="Z137" s="290"/>
      <c r="AA137" s="290"/>
      <c r="AB137" s="290"/>
      <c r="AC137" s="291"/>
    </row>
    <row r="138" spans="1:29" ht="23.25" customHeight="1" x14ac:dyDescent="0.4">
      <c r="A138" s="122"/>
      <c r="B138" s="287"/>
      <c r="C138" s="288"/>
      <c r="D138" s="288"/>
      <c r="E138" s="288"/>
      <c r="F138" s="288"/>
      <c r="G138" s="288"/>
      <c r="H138" s="288"/>
      <c r="I138" s="289"/>
      <c r="J138" s="292"/>
      <c r="K138" s="293"/>
      <c r="L138" s="293"/>
      <c r="M138" s="293"/>
      <c r="N138" s="293"/>
      <c r="O138" s="293"/>
      <c r="P138" s="293"/>
      <c r="Q138" s="293"/>
      <c r="R138" s="293"/>
      <c r="S138" s="293"/>
      <c r="T138" s="293"/>
      <c r="U138" s="293"/>
      <c r="V138" s="293"/>
      <c r="W138" s="293"/>
      <c r="X138" s="293"/>
      <c r="Y138" s="293"/>
      <c r="Z138" s="293"/>
      <c r="AA138" s="293"/>
      <c r="AB138" s="293"/>
      <c r="AC138" s="294"/>
    </row>
    <row r="139" spans="1:29" ht="23.25" customHeight="1" x14ac:dyDescent="0.4">
      <c r="A139" s="122"/>
      <c r="B139" s="236"/>
      <c r="C139" s="237"/>
      <c r="D139" s="237"/>
      <c r="E139" s="237"/>
      <c r="F139" s="237"/>
      <c r="G139" s="237"/>
      <c r="H139" s="237"/>
      <c r="I139" s="238"/>
      <c r="J139" s="236"/>
      <c r="K139" s="290"/>
      <c r="L139" s="290"/>
      <c r="M139" s="290"/>
      <c r="N139" s="290"/>
      <c r="O139" s="290"/>
      <c r="P139" s="290"/>
      <c r="Q139" s="290"/>
      <c r="R139" s="290"/>
      <c r="S139" s="290"/>
      <c r="T139" s="290"/>
      <c r="U139" s="290"/>
      <c r="V139" s="290"/>
      <c r="W139" s="290"/>
      <c r="X139" s="290"/>
      <c r="Y139" s="290"/>
      <c r="Z139" s="290"/>
      <c r="AA139" s="290"/>
      <c r="AB139" s="290"/>
      <c r="AC139" s="291"/>
    </row>
    <row r="140" spans="1:29" ht="23.25" customHeight="1" x14ac:dyDescent="0.4">
      <c r="A140" s="122"/>
      <c r="B140" s="287"/>
      <c r="C140" s="288"/>
      <c r="D140" s="288"/>
      <c r="E140" s="288"/>
      <c r="F140" s="288"/>
      <c r="G140" s="288"/>
      <c r="H140" s="288"/>
      <c r="I140" s="289"/>
      <c r="J140" s="292"/>
      <c r="K140" s="293"/>
      <c r="L140" s="293"/>
      <c r="M140" s="293"/>
      <c r="N140" s="293"/>
      <c r="O140" s="293"/>
      <c r="P140" s="293"/>
      <c r="Q140" s="293"/>
      <c r="R140" s="293"/>
      <c r="S140" s="293"/>
      <c r="T140" s="293"/>
      <c r="U140" s="293"/>
      <c r="V140" s="293"/>
      <c r="W140" s="293"/>
      <c r="X140" s="293"/>
      <c r="Y140" s="293"/>
      <c r="Z140" s="293"/>
      <c r="AA140" s="293"/>
      <c r="AB140" s="293"/>
      <c r="AC140" s="294"/>
    </row>
    <row r="141" spans="1:29" ht="23.25" customHeight="1" x14ac:dyDescent="0.4">
      <c r="A141" s="122"/>
      <c r="B141" s="267"/>
      <c r="C141" s="267"/>
      <c r="D141" s="267"/>
      <c r="E141" s="267"/>
      <c r="F141" s="267"/>
      <c r="G141" s="267"/>
      <c r="H141" s="267"/>
      <c r="I141" s="267"/>
      <c r="J141" s="267"/>
      <c r="K141" s="267"/>
      <c r="L141" s="267"/>
      <c r="M141" s="267"/>
      <c r="N141" s="267"/>
      <c r="O141" s="267"/>
      <c r="P141" s="267"/>
      <c r="Q141" s="267"/>
      <c r="R141" s="267"/>
      <c r="S141" s="267"/>
      <c r="T141" s="267"/>
      <c r="U141" s="267"/>
      <c r="V141" s="267"/>
      <c r="W141" s="267"/>
      <c r="X141" s="267"/>
      <c r="Y141" s="267"/>
      <c r="Z141" s="267"/>
      <c r="AA141" s="267"/>
      <c r="AB141" s="267"/>
      <c r="AC141" s="267"/>
    </row>
    <row r="142" spans="1:29" ht="23.25" customHeight="1" x14ac:dyDescent="0.4">
      <c r="A142" s="122"/>
      <c r="B142" s="243"/>
      <c r="C142" s="243"/>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row>
  </sheetData>
  <sheetProtection algorithmName="SHA-512" hashValue="T94QU3hBrrI1kfNE6Er17qeD7Hpev/L/e4AJcIA6Yj430rTM+Qq2gDJwu7AQBX7M2F2HwChsjeqk9j9XRfSV2A==" saltValue="q36Ggql2kk2Ubydloplfyw==" spinCount="100000" sheet="1" scenarios="1"/>
  <mergeCells count="161">
    <mergeCell ref="A106:AC106"/>
    <mergeCell ref="B126:I126"/>
    <mergeCell ref="J126:N126"/>
    <mergeCell ref="O126:X126"/>
    <mergeCell ref="Y126:AC126"/>
    <mergeCell ref="B127:AC127"/>
    <mergeCell ref="B128:AC133"/>
    <mergeCell ref="A134:AC134"/>
    <mergeCell ref="A135:AC135"/>
    <mergeCell ref="B124:I124"/>
    <mergeCell ref="J124:N124"/>
    <mergeCell ref="O124:S124"/>
    <mergeCell ref="T124:X124"/>
    <mergeCell ref="Y124:AC124"/>
    <mergeCell ref="B125:I125"/>
    <mergeCell ref="J125:N125"/>
    <mergeCell ref="O125:S125"/>
    <mergeCell ref="T125:X125"/>
    <mergeCell ref="Y125:AC125"/>
    <mergeCell ref="T121:X121"/>
    <mergeCell ref="Y121:AC121"/>
    <mergeCell ref="B122:I122"/>
    <mergeCell ref="J122:N122"/>
    <mergeCell ref="O122:S122"/>
    <mergeCell ref="A136:A142"/>
    <mergeCell ref="B136:I136"/>
    <mergeCell ref="J136:AC136"/>
    <mergeCell ref="B137:I138"/>
    <mergeCell ref="J137:AC138"/>
    <mergeCell ref="B141:I142"/>
    <mergeCell ref="J141:AC142"/>
    <mergeCell ref="B139:I140"/>
    <mergeCell ref="J139:AC140"/>
    <mergeCell ref="T122:X122"/>
    <mergeCell ref="Y122:AC122"/>
    <mergeCell ref="B123:I123"/>
    <mergeCell ref="J123:N123"/>
    <mergeCell ref="O123:S123"/>
    <mergeCell ref="T123:X123"/>
    <mergeCell ref="Y123:AC123"/>
    <mergeCell ref="A116:AC116"/>
    <mergeCell ref="A117:A133"/>
    <mergeCell ref="B117:I118"/>
    <mergeCell ref="J117:N117"/>
    <mergeCell ref="O117:S117"/>
    <mergeCell ref="T117:X117"/>
    <mergeCell ref="Y117:AC117"/>
    <mergeCell ref="J118:N118"/>
    <mergeCell ref="O118:S118"/>
    <mergeCell ref="T118:X118"/>
    <mergeCell ref="Y118:AC118"/>
    <mergeCell ref="B119:I119"/>
    <mergeCell ref="J119:N119"/>
    <mergeCell ref="O119:S119"/>
    <mergeCell ref="T119:X119"/>
    <mergeCell ref="Y119:AC119"/>
    <mergeCell ref="B120:I120"/>
    <mergeCell ref="J120:N120"/>
    <mergeCell ref="O120:S120"/>
    <mergeCell ref="T120:X120"/>
    <mergeCell ref="Y120:AC120"/>
    <mergeCell ref="B121:I121"/>
    <mergeCell ref="J121:N121"/>
    <mergeCell ref="O121:S121"/>
    <mergeCell ref="A97:AC97"/>
    <mergeCell ref="A98:AC98"/>
    <mergeCell ref="A99:A105"/>
    <mergeCell ref="B99:G99"/>
    <mergeCell ref="H99:AC99"/>
    <mergeCell ref="B100:C100"/>
    <mergeCell ref="E100:F100"/>
    <mergeCell ref="H100:AC100"/>
    <mergeCell ref="B101:C101"/>
    <mergeCell ref="E101:F101"/>
    <mergeCell ref="H101:AC101"/>
    <mergeCell ref="B103:C103"/>
    <mergeCell ref="E103:F103"/>
    <mergeCell ref="H103:AC103"/>
    <mergeCell ref="B104:C104"/>
    <mergeCell ref="E104:F104"/>
    <mergeCell ref="H104:AC104"/>
    <mergeCell ref="B105:C105"/>
    <mergeCell ref="E105:F105"/>
    <mergeCell ref="H105:AC105"/>
    <mergeCell ref="B102:C102"/>
    <mergeCell ref="E102:F102"/>
    <mergeCell ref="H102:AC102"/>
    <mergeCell ref="AX76:BA76"/>
    <mergeCell ref="AG77:AI77"/>
    <mergeCell ref="AL77:AO77"/>
    <mergeCell ref="AR77:AT77"/>
    <mergeCell ref="AX77:BA77"/>
    <mergeCell ref="B78:G79"/>
    <mergeCell ref="H78:AC79"/>
    <mergeCell ref="B80:G81"/>
    <mergeCell ref="H80:AC81"/>
    <mergeCell ref="A71:AC71"/>
    <mergeCell ref="A72:A96"/>
    <mergeCell ref="B72:G73"/>
    <mergeCell ref="H72:AC73"/>
    <mergeCell ref="B74:G75"/>
    <mergeCell ref="H74:AC75"/>
    <mergeCell ref="AL75:AO75"/>
    <mergeCell ref="AQ75:AV75"/>
    <mergeCell ref="B76:G77"/>
    <mergeCell ref="H76:AC77"/>
    <mergeCell ref="AG76:AI76"/>
    <mergeCell ref="AL76:AO76"/>
    <mergeCell ref="AR76:AT76"/>
    <mergeCell ref="B82:G83"/>
    <mergeCell ref="H82:AC83"/>
    <mergeCell ref="B84:G85"/>
    <mergeCell ref="H84:AC85"/>
    <mergeCell ref="B86:G96"/>
    <mergeCell ref="H86:AC96"/>
    <mergeCell ref="BB28:BK28"/>
    <mergeCell ref="B29:AC29"/>
    <mergeCell ref="AF29:AH29"/>
    <mergeCell ref="AK29:AN29"/>
    <mergeCell ref="AQ29:AS29"/>
    <mergeCell ref="AV29:AZ29"/>
    <mergeCell ref="BB29:BK29"/>
    <mergeCell ref="A36:A70"/>
    <mergeCell ref="B36:AC36"/>
    <mergeCell ref="B37:AC56"/>
    <mergeCell ref="B57:I58"/>
    <mergeCell ref="J57:N58"/>
    <mergeCell ref="O57:S58"/>
    <mergeCell ref="T57:X58"/>
    <mergeCell ref="Y57:AC58"/>
    <mergeCell ref="B59:I61"/>
    <mergeCell ref="J59:N61"/>
    <mergeCell ref="O59:S61"/>
    <mergeCell ref="T59:X61"/>
    <mergeCell ref="Y59:AC61"/>
    <mergeCell ref="B62:AC62"/>
    <mergeCell ref="B63:AC70"/>
    <mergeCell ref="B107:AC114"/>
    <mergeCell ref="AD107:BI108"/>
    <mergeCell ref="A1:C1"/>
    <mergeCell ref="A2:AC2"/>
    <mergeCell ref="A3:AC3"/>
    <mergeCell ref="A4:A22"/>
    <mergeCell ref="D1:J1"/>
    <mergeCell ref="K1:AC1"/>
    <mergeCell ref="B4:AC4"/>
    <mergeCell ref="B5:AC8"/>
    <mergeCell ref="B9:AC9"/>
    <mergeCell ref="B10:AC22"/>
    <mergeCell ref="A23:AC23"/>
    <mergeCell ref="A24:AC24"/>
    <mergeCell ref="A25:A35"/>
    <mergeCell ref="B25:AC25"/>
    <mergeCell ref="B26:AC28"/>
    <mergeCell ref="B30:AC35"/>
    <mergeCell ref="AV27:AZ27"/>
    <mergeCell ref="BB27:BK27"/>
    <mergeCell ref="AF28:AH28"/>
    <mergeCell ref="AK28:AN28"/>
    <mergeCell ref="AQ28:AS28"/>
    <mergeCell ref="AV28:AZ28"/>
  </mergeCells>
  <phoneticPr fontId="1"/>
  <dataValidations count="2">
    <dataValidation type="list" allowBlank="1" showInputMessage="1" showErrorMessage="1" sqref="E100:F105" xr:uid="{DA9C2255-4275-4557-8A00-E12633B90DEB}">
      <formula1>"1,2,3,4,5,6,7,8,9,10,11,12"</formula1>
    </dataValidation>
    <dataValidation type="list" allowBlank="1" showInputMessage="1" showErrorMessage="1" sqref="B100:C105" xr:uid="{3DBC7D75-C124-4473-8A24-8FFA11D9D620}">
      <formula1>"2023,2024"</formula1>
    </dataValidation>
  </dataValidations>
  <pageMargins left="0.3" right="0.27" top="0.3" bottom="0.16" header="0.3" footer="0.16"/>
  <pageSetup paperSize="9" scale="95" orientation="portrait" r:id="rId1"/>
  <rowBreaks count="3" manualBreakCount="3">
    <brk id="35" max="28" man="1"/>
    <brk id="70" max="28" man="1"/>
    <brk id="105"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F9EAD-6B8F-47A3-A61D-7776914E8C80}">
  <sheetPr>
    <tabColor theme="8" tint="0.79998168889431442"/>
    <pageSetUpPr fitToPage="1"/>
  </sheetPr>
  <dimension ref="A1:BN68"/>
  <sheetViews>
    <sheetView showGridLines="0" view="pageBreakPreview" topLeftCell="A4" zoomScaleNormal="100" zoomScaleSheetLayoutView="100" workbookViewId="0">
      <selection activeCell="Z13" sqref="Z13:AI13"/>
    </sheetView>
  </sheetViews>
  <sheetFormatPr defaultColWidth="3.125" defaultRowHeight="18" x14ac:dyDescent="0.4"/>
  <cols>
    <col min="1" max="19" width="3.125" style="1"/>
    <col min="20" max="21" width="3.125" style="1" customWidth="1"/>
    <col min="22" max="23" width="3.125" style="1"/>
    <col min="24" max="24" width="3.125" style="1" customWidth="1"/>
    <col min="25" max="25" width="3.125" style="1"/>
    <col min="26" max="48" width="3.125" style="2"/>
    <col min="49" max="54" width="3.125" style="1"/>
    <col min="55" max="55" width="3.875" style="1" customWidth="1"/>
    <col min="56" max="56" width="92" style="4" customWidth="1"/>
    <col min="57" max="57" width="11.25" style="12" bestFit="1" customWidth="1"/>
    <col min="58" max="16384" width="3.125" style="1"/>
  </cols>
  <sheetData>
    <row r="1" spans="1:62" ht="24.75" customHeight="1" x14ac:dyDescent="0.4">
      <c r="A1" s="1" t="s">
        <v>28</v>
      </c>
      <c r="D1" s="308" t="str">
        <f>IF(OR(E5=0,AR5=0,Z5,AJ5,AR54=0),"記入モレあり!!"," ")</f>
        <v>記入モレあり!!</v>
      </c>
      <c r="E1" s="308"/>
      <c r="F1" s="308"/>
      <c r="G1" s="308"/>
      <c r="H1" s="308"/>
      <c r="I1" s="308"/>
      <c r="J1" s="308"/>
      <c r="K1" s="308" t="str">
        <f>IF(OR(AR54&lt;2000,6000&lt;AR54,AR53&lt;AR54),"申請額誤り!!"," ")</f>
        <v>申請額誤り!!</v>
      </c>
      <c r="L1" s="308"/>
      <c r="M1" s="308"/>
      <c r="N1" s="308"/>
      <c r="O1" s="308"/>
      <c r="P1" s="308"/>
      <c r="Q1" s="308"/>
      <c r="R1" s="308" t="str">
        <f>IF(AR52=AR63," ","収支計算額誤り!!")</f>
        <v xml:space="preserve"> </v>
      </c>
      <c r="S1" s="308"/>
      <c r="T1" s="308"/>
      <c r="U1" s="308"/>
      <c r="V1" s="308"/>
      <c r="W1" s="308"/>
      <c r="X1" s="308"/>
      <c r="Y1" s="308"/>
      <c r="Z1" s="308"/>
      <c r="AA1" s="308" t="str">
        <f ca="1">IF(AR52*1/2&lt;AR26,"汎用品の経費超過!!"," ")</f>
        <v xml:space="preserve"> </v>
      </c>
      <c r="AB1" s="308"/>
      <c r="AC1" s="308"/>
      <c r="AD1" s="308"/>
      <c r="AE1" s="308"/>
      <c r="AF1" s="308"/>
      <c r="AG1" s="308"/>
      <c r="AH1" s="308"/>
      <c r="AI1" s="308"/>
      <c r="AJ1" s="308"/>
      <c r="AK1" s="308" t="str">
        <f>IF(AR52*1/4&lt;AR51,"技術指導費超過!!"," ")</f>
        <v xml:space="preserve"> </v>
      </c>
      <c r="AL1" s="308"/>
      <c r="AM1" s="308"/>
      <c r="AN1" s="308"/>
      <c r="AO1" s="308"/>
      <c r="AP1" s="308"/>
      <c r="AQ1" s="308"/>
      <c r="AR1" s="308"/>
      <c r="BD1" s="4" t="s">
        <v>145</v>
      </c>
    </row>
    <row r="2" spans="1:62" ht="18.75" customHeight="1" x14ac:dyDescent="0.4">
      <c r="B2" s="42"/>
      <c r="C2" s="42"/>
      <c r="D2" s="46"/>
      <c r="E2" s="46"/>
      <c r="F2" s="46"/>
      <c r="G2" s="46"/>
      <c r="H2" s="46"/>
      <c r="I2" s="46"/>
      <c r="J2" s="46"/>
      <c r="K2" s="46"/>
      <c r="L2" s="46"/>
      <c r="M2" s="46"/>
      <c r="N2" s="46"/>
      <c r="O2" s="46"/>
      <c r="P2" s="46"/>
      <c r="Q2" s="46"/>
      <c r="R2" s="46"/>
      <c r="S2" s="46"/>
      <c r="T2" s="46"/>
      <c r="U2" s="46"/>
      <c r="V2" s="46"/>
      <c r="W2" s="46"/>
      <c r="X2" s="46"/>
      <c r="Y2" s="46"/>
      <c r="Z2" s="46"/>
      <c r="AA2" s="46"/>
      <c r="AB2" s="42" t="s">
        <v>186</v>
      </c>
      <c r="AC2" s="42"/>
      <c r="AD2" s="42"/>
      <c r="AE2" s="42"/>
      <c r="AF2" s="42"/>
      <c r="AG2" s="42"/>
      <c r="AH2" s="42"/>
      <c r="AI2" s="42"/>
      <c r="AJ2" s="42"/>
      <c r="AK2" s="42"/>
      <c r="AL2" s="42"/>
      <c r="AM2" s="42"/>
      <c r="AN2" s="42"/>
      <c r="AO2" s="42"/>
      <c r="AP2" s="42"/>
      <c r="AQ2" s="42"/>
      <c r="AR2" s="42"/>
      <c r="AS2" s="42"/>
      <c r="AT2" s="42"/>
      <c r="AU2" s="42"/>
      <c r="AV2" s="42"/>
      <c r="AW2" s="42"/>
      <c r="AX2" s="42"/>
      <c r="AY2" s="42"/>
      <c r="AZ2" s="456" t="s">
        <v>228</v>
      </c>
      <c r="BA2" s="456"/>
      <c r="BB2" s="456"/>
      <c r="BC2" s="456"/>
      <c r="BD2" s="14" t="s">
        <v>266</v>
      </c>
    </row>
    <row r="3" spans="1:62" ht="18" customHeight="1" x14ac:dyDescent="0.4">
      <c r="A3" s="234" t="s">
        <v>29</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405" t="s">
        <v>33</v>
      </c>
      <c r="BA3" s="405"/>
      <c r="BB3" s="405"/>
      <c r="BC3" s="405"/>
      <c r="BD3" s="4" t="s">
        <v>163</v>
      </c>
    </row>
    <row r="4" spans="1:62" ht="45" customHeight="1" x14ac:dyDescent="0.4">
      <c r="A4" s="121"/>
      <c r="B4" s="116" t="s">
        <v>13</v>
      </c>
      <c r="C4" s="117"/>
      <c r="D4" s="118"/>
      <c r="E4" s="145" t="s">
        <v>202</v>
      </c>
      <c r="F4" s="117"/>
      <c r="G4" s="117"/>
      <c r="H4" s="117"/>
      <c r="I4" s="117"/>
      <c r="J4" s="117"/>
      <c r="K4" s="117"/>
      <c r="L4" s="117"/>
      <c r="M4" s="117"/>
      <c r="N4" s="117"/>
      <c r="O4" s="117"/>
      <c r="P4" s="117"/>
      <c r="Q4" s="117"/>
      <c r="R4" s="117"/>
      <c r="S4" s="117"/>
      <c r="T4" s="117"/>
      <c r="U4" s="117"/>
      <c r="V4" s="117"/>
      <c r="W4" s="117"/>
      <c r="X4" s="117"/>
      <c r="Y4" s="117"/>
      <c r="Z4" s="315" t="s">
        <v>230</v>
      </c>
      <c r="AA4" s="316"/>
      <c r="AB4" s="316"/>
      <c r="AC4" s="316"/>
      <c r="AD4" s="316"/>
      <c r="AE4" s="316"/>
      <c r="AF4" s="316"/>
      <c r="AG4" s="316"/>
      <c r="AH4" s="316"/>
      <c r="AI4" s="317"/>
      <c r="AJ4" s="315" t="s">
        <v>189</v>
      </c>
      <c r="AK4" s="457"/>
      <c r="AL4" s="457"/>
      <c r="AM4" s="457"/>
      <c r="AN4" s="457"/>
      <c r="AO4" s="457"/>
      <c r="AP4" s="316"/>
      <c r="AQ4" s="317"/>
      <c r="AR4" s="315" t="s">
        <v>187</v>
      </c>
      <c r="AS4" s="316"/>
      <c r="AT4" s="316"/>
      <c r="AU4" s="316"/>
      <c r="AV4" s="317"/>
      <c r="AW4" s="117" t="s">
        <v>157</v>
      </c>
      <c r="AX4" s="117"/>
      <c r="AY4" s="117"/>
      <c r="AZ4" s="117"/>
      <c r="BA4" s="117"/>
      <c r="BB4" s="117"/>
      <c r="BC4" s="118"/>
    </row>
    <row r="5" spans="1:62" ht="19.5" customHeight="1" x14ac:dyDescent="0.4">
      <c r="A5" s="121"/>
      <c r="B5" s="337" t="s">
        <v>229</v>
      </c>
      <c r="C5" s="338"/>
      <c r="D5" s="339"/>
      <c r="E5" s="341"/>
      <c r="F5" s="342"/>
      <c r="G5" s="342"/>
      <c r="H5" s="342"/>
      <c r="I5" s="342"/>
      <c r="J5" s="342"/>
      <c r="K5" s="342"/>
      <c r="L5" s="342"/>
      <c r="M5" s="342"/>
      <c r="N5" s="342"/>
      <c r="O5" s="342"/>
      <c r="P5" s="342"/>
      <c r="Q5" s="342"/>
      <c r="R5" s="342"/>
      <c r="S5" s="342"/>
      <c r="T5" s="342"/>
      <c r="U5" s="342"/>
      <c r="V5" s="342"/>
      <c r="W5" s="342"/>
      <c r="X5" s="342"/>
      <c r="Y5" s="342"/>
      <c r="Z5" s="364"/>
      <c r="AA5" s="342"/>
      <c r="AB5" s="342"/>
      <c r="AC5" s="342"/>
      <c r="AD5" s="342"/>
      <c r="AE5" s="342"/>
      <c r="AF5" s="342"/>
      <c r="AG5" s="342"/>
      <c r="AH5" s="342"/>
      <c r="AI5" s="365"/>
      <c r="AJ5" s="361"/>
      <c r="AK5" s="362"/>
      <c r="AL5" s="362"/>
      <c r="AM5" s="362"/>
      <c r="AN5" s="362"/>
      <c r="AO5" s="362"/>
      <c r="AP5" s="362"/>
      <c r="AQ5" s="363"/>
      <c r="AR5" s="358"/>
      <c r="AS5" s="359"/>
      <c r="AT5" s="359"/>
      <c r="AU5" s="359"/>
      <c r="AV5" s="360"/>
      <c r="AW5" s="342"/>
      <c r="AX5" s="342"/>
      <c r="AY5" s="342"/>
      <c r="AZ5" s="342"/>
      <c r="BA5" s="342"/>
      <c r="BB5" s="342"/>
      <c r="BC5" s="458"/>
      <c r="BD5" s="26" t="s">
        <v>201</v>
      </c>
    </row>
    <row r="6" spans="1:62" ht="19.5" customHeight="1" x14ac:dyDescent="0.4">
      <c r="A6" s="121"/>
      <c r="B6" s="340"/>
      <c r="C6" s="338"/>
      <c r="D6" s="339"/>
      <c r="E6" s="320"/>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2"/>
      <c r="AK6" s="323"/>
      <c r="AL6" s="323"/>
      <c r="AM6" s="323"/>
      <c r="AN6" s="323"/>
      <c r="AO6" s="323"/>
      <c r="AP6" s="323"/>
      <c r="AQ6" s="324"/>
      <c r="AR6" s="274"/>
      <c r="AS6" s="274"/>
      <c r="AT6" s="274"/>
      <c r="AU6" s="274"/>
      <c r="AV6" s="274"/>
      <c r="AW6" s="321"/>
      <c r="AX6" s="321"/>
      <c r="AY6" s="321"/>
      <c r="AZ6" s="321"/>
      <c r="BA6" s="321"/>
      <c r="BB6" s="321"/>
      <c r="BC6" s="350"/>
      <c r="BD6" s="233" t="s">
        <v>232</v>
      </c>
    </row>
    <row r="7" spans="1:62" ht="19.5" customHeight="1" x14ac:dyDescent="0.4">
      <c r="A7" s="121"/>
      <c r="B7" s="340"/>
      <c r="C7" s="338"/>
      <c r="D7" s="339"/>
      <c r="E7" s="320"/>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2"/>
      <c r="AK7" s="323"/>
      <c r="AL7" s="323"/>
      <c r="AM7" s="323"/>
      <c r="AN7" s="323"/>
      <c r="AO7" s="323"/>
      <c r="AP7" s="323"/>
      <c r="AQ7" s="324"/>
      <c r="AR7" s="274"/>
      <c r="AS7" s="274"/>
      <c r="AT7" s="274"/>
      <c r="AU7" s="274"/>
      <c r="AV7" s="274"/>
      <c r="AW7" s="321"/>
      <c r="AX7" s="321"/>
      <c r="AY7" s="321"/>
      <c r="AZ7" s="321"/>
      <c r="BA7" s="321"/>
      <c r="BB7" s="321"/>
      <c r="BC7" s="350"/>
      <c r="BD7" s="233"/>
    </row>
    <row r="8" spans="1:62" ht="19.5" customHeight="1" x14ac:dyDescent="0.4">
      <c r="A8" s="121"/>
      <c r="B8" s="340"/>
      <c r="C8" s="338"/>
      <c r="D8" s="339"/>
      <c r="E8" s="320"/>
      <c r="F8" s="321"/>
      <c r="G8" s="321"/>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2"/>
      <c r="AK8" s="323"/>
      <c r="AL8" s="323"/>
      <c r="AM8" s="323"/>
      <c r="AN8" s="323"/>
      <c r="AO8" s="323"/>
      <c r="AP8" s="323"/>
      <c r="AQ8" s="324"/>
      <c r="AR8" s="274"/>
      <c r="AS8" s="274"/>
      <c r="AT8" s="274"/>
      <c r="AU8" s="274"/>
      <c r="AV8" s="274"/>
      <c r="AW8" s="321"/>
      <c r="AX8" s="321"/>
      <c r="AY8" s="321"/>
      <c r="AZ8" s="321"/>
      <c r="BA8" s="321"/>
      <c r="BB8" s="321"/>
      <c r="BC8" s="350"/>
      <c r="BD8" s="233"/>
    </row>
    <row r="9" spans="1:62" ht="19.5" customHeight="1" x14ac:dyDescent="0.4">
      <c r="A9" s="121"/>
      <c r="B9" s="340"/>
      <c r="C9" s="338"/>
      <c r="D9" s="339"/>
      <c r="E9" s="320"/>
      <c r="F9" s="321"/>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2"/>
      <c r="AK9" s="323"/>
      <c r="AL9" s="323"/>
      <c r="AM9" s="323"/>
      <c r="AN9" s="323"/>
      <c r="AO9" s="323"/>
      <c r="AP9" s="323"/>
      <c r="AQ9" s="324"/>
      <c r="AR9" s="274"/>
      <c r="AS9" s="274"/>
      <c r="AT9" s="274"/>
      <c r="AU9" s="274"/>
      <c r="AV9" s="274"/>
      <c r="AW9" s="321"/>
      <c r="AX9" s="321"/>
      <c r="AY9" s="321"/>
      <c r="AZ9" s="321"/>
      <c r="BA9" s="321"/>
      <c r="BB9" s="321"/>
      <c r="BC9" s="350"/>
      <c r="BD9" s="25" t="s">
        <v>200</v>
      </c>
    </row>
    <row r="10" spans="1:62" ht="19.5" customHeight="1" x14ac:dyDescent="0.4">
      <c r="A10" s="121"/>
      <c r="B10" s="340"/>
      <c r="C10" s="338"/>
      <c r="D10" s="339"/>
      <c r="E10" s="320"/>
      <c r="F10" s="321"/>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2"/>
      <c r="AK10" s="323"/>
      <c r="AL10" s="323"/>
      <c r="AM10" s="323"/>
      <c r="AN10" s="323"/>
      <c r="AO10" s="323"/>
      <c r="AP10" s="323"/>
      <c r="AQ10" s="324"/>
      <c r="AR10" s="274"/>
      <c r="AS10" s="274"/>
      <c r="AT10" s="274"/>
      <c r="AU10" s="274"/>
      <c r="AV10" s="274"/>
      <c r="AW10" s="321"/>
      <c r="AX10" s="321"/>
      <c r="AY10" s="321"/>
      <c r="AZ10" s="321"/>
      <c r="BA10" s="321"/>
      <c r="BB10" s="321"/>
      <c r="BC10" s="350"/>
    </row>
    <row r="11" spans="1:62" ht="19.5" customHeight="1" x14ac:dyDescent="0.4">
      <c r="A11" s="121"/>
      <c r="B11" s="340"/>
      <c r="C11" s="338"/>
      <c r="D11" s="339"/>
      <c r="E11" s="320"/>
      <c r="F11" s="321"/>
      <c r="G11" s="321"/>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2"/>
      <c r="AK11" s="323"/>
      <c r="AL11" s="323"/>
      <c r="AM11" s="323"/>
      <c r="AN11" s="323"/>
      <c r="AO11" s="323"/>
      <c r="AP11" s="323"/>
      <c r="AQ11" s="324"/>
      <c r="AR11" s="274"/>
      <c r="AS11" s="274"/>
      <c r="AT11" s="274"/>
      <c r="AU11" s="274"/>
      <c r="AV11" s="274"/>
      <c r="AW11" s="321"/>
      <c r="AX11" s="321"/>
      <c r="AY11" s="321"/>
      <c r="AZ11" s="321"/>
      <c r="BA11" s="321"/>
      <c r="BB11" s="321"/>
      <c r="BC11" s="350"/>
      <c r="BD11" s="233" t="s">
        <v>258</v>
      </c>
    </row>
    <row r="12" spans="1:62" ht="19.5" customHeight="1" x14ac:dyDescent="0.4">
      <c r="A12" s="121"/>
      <c r="B12" s="340"/>
      <c r="C12" s="338"/>
      <c r="D12" s="339"/>
      <c r="E12" s="320"/>
      <c r="F12" s="321"/>
      <c r="G12" s="321"/>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2"/>
      <c r="AK12" s="323"/>
      <c r="AL12" s="323"/>
      <c r="AM12" s="323"/>
      <c r="AN12" s="323"/>
      <c r="AO12" s="323"/>
      <c r="AP12" s="323"/>
      <c r="AQ12" s="324"/>
      <c r="AR12" s="274"/>
      <c r="AS12" s="274"/>
      <c r="AT12" s="274"/>
      <c r="AU12" s="274"/>
      <c r="AV12" s="274"/>
      <c r="AW12" s="321"/>
      <c r="AX12" s="321"/>
      <c r="AY12" s="321"/>
      <c r="AZ12" s="321"/>
      <c r="BA12" s="321"/>
      <c r="BB12" s="321"/>
      <c r="BC12" s="350"/>
      <c r="BD12" s="233"/>
    </row>
    <row r="13" spans="1:62" ht="19.5" customHeight="1" x14ac:dyDescent="0.4">
      <c r="A13" s="121"/>
      <c r="B13" s="340"/>
      <c r="C13" s="338"/>
      <c r="D13" s="339"/>
      <c r="E13" s="320"/>
      <c r="F13" s="321"/>
      <c r="G13" s="321"/>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2"/>
      <c r="AK13" s="323"/>
      <c r="AL13" s="323"/>
      <c r="AM13" s="323"/>
      <c r="AN13" s="323"/>
      <c r="AO13" s="323"/>
      <c r="AP13" s="323"/>
      <c r="AQ13" s="324"/>
      <c r="AR13" s="274"/>
      <c r="AS13" s="274"/>
      <c r="AT13" s="274"/>
      <c r="AU13" s="274"/>
      <c r="AV13" s="274"/>
      <c r="AW13" s="321"/>
      <c r="AX13" s="321"/>
      <c r="AY13" s="321"/>
      <c r="AZ13" s="321"/>
      <c r="BA13" s="321"/>
      <c r="BB13" s="321"/>
      <c r="BC13" s="350"/>
      <c r="BD13" s="349" t="s">
        <v>259</v>
      </c>
    </row>
    <row r="14" spans="1:62" ht="19.5" customHeight="1" x14ac:dyDescent="0.4">
      <c r="A14" s="121"/>
      <c r="B14" s="340"/>
      <c r="C14" s="338"/>
      <c r="D14" s="339"/>
      <c r="E14" s="320"/>
      <c r="F14" s="321"/>
      <c r="G14" s="321"/>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2"/>
      <c r="AK14" s="323"/>
      <c r="AL14" s="323"/>
      <c r="AM14" s="323"/>
      <c r="AN14" s="323"/>
      <c r="AO14" s="323"/>
      <c r="AP14" s="323"/>
      <c r="AQ14" s="324"/>
      <c r="AR14" s="274"/>
      <c r="AS14" s="274"/>
      <c r="AT14" s="274"/>
      <c r="AU14" s="274"/>
      <c r="AV14" s="274"/>
      <c r="AW14" s="321"/>
      <c r="AX14" s="321"/>
      <c r="AY14" s="321"/>
      <c r="AZ14" s="321"/>
      <c r="BA14" s="321"/>
      <c r="BB14" s="321"/>
      <c r="BC14" s="350"/>
      <c r="BD14" s="349"/>
    </row>
    <row r="15" spans="1:62" ht="19.5" customHeight="1" x14ac:dyDescent="0.4">
      <c r="A15" s="121"/>
      <c r="B15" s="340"/>
      <c r="C15" s="338"/>
      <c r="D15" s="339"/>
      <c r="E15" s="320"/>
      <c r="F15" s="321"/>
      <c r="G15" s="321"/>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2"/>
      <c r="AK15" s="323"/>
      <c r="AL15" s="323"/>
      <c r="AM15" s="323"/>
      <c r="AN15" s="323"/>
      <c r="AO15" s="323"/>
      <c r="AP15" s="323"/>
      <c r="AQ15" s="324"/>
      <c r="AR15" s="274"/>
      <c r="AS15" s="274"/>
      <c r="AT15" s="274"/>
      <c r="AU15" s="274"/>
      <c r="AV15" s="274"/>
      <c r="AW15" s="321"/>
      <c r="AX15" s="321"/>
      <c r="AY15" s="321"/>
      <c r="AZ15" s="321"/>
      <c r="BA15" s="321"/>
      <c r="BB15" s="321"/>
      <c r="BC15" s="350"/>
      <c r="BD15" s="349"/>
      <c r="BF15" s="434"/>
      <c r="BG15" s="434"/>
      <c r="BH15" s="434"/>
      <c r="BI15" s="434"/>
      <c r="BJ15" s="434"/>
    </row>
    <row r="16" spans="1:62" ht="19.5" customHeight="1" x14ac:dyDescent="0.4">
      <c r="A16" s="121"/>
      <c r="B16" s="340"/>
      <c r="C16" s="338"/>
      <c r="D16" s="339"/>
      <c r="E16" s="320"/>
      <c r="F16" s="321"/>
      <c r="G16" s="321"/>
      <c r="H16" s="321"/>
      <c r="I16" s="321"/>
      <c r="J16" s="321"/>
      <c r="K16" s="321"/>
      <c r="L16" s="321"/>
      <c r="M16" s="321"/>
      <c r="N16" s="321"/>
      <c r="O16" s="321"/>
      <c r="P16" s="321"/>
      <c r="Q16" s="321"/>
      <c r="R16" s="321"/>
      <c r="S16" s="321"/>
      <c r="T16" s="321"/>
      <c r="U16" s="321"/>
      <c r="V16" s="321"/>
      <c r="W16" s="321"/>
      <c r="X16" s="321"/>
      <c r="Y16" s="321"/>
      <c r="Z16" s="321"/>
      <c r="AA16" s="321"/>
      <c r="AB16" s="321"/>
      <c r="AC16" s="321"/>
      <c r="AD16" s="321"/>
      <c r="AE16" s="321"/>
      <c r="AF16" s="321"/>
      <c r="AG16" s="321"/>
      <c r="AH16" s="321"/>
      <c r="AI16" s="321"/>
      <c r="AJ16" s="322"/>
      <c r="AK16" s="323"/>
      <c r="AL16" s="323"/>
      <c r="AM16" s="323"/>
      <c r="AN16" s="323"/>
      <c r="AO16" s="323"/>
      <c r="AP16" s="323"/>
      <c r="AQ16" s="324"/>
      <c r="AR16" s="274"/>
      <c r="AS16" s="274"/>
      <c r="AT16" s="274"/>
      <c r="AU16" s="274"/>
      <c r="AV16" s="274"/>
      <c r="AW16" s="321"/>
      <c r="AX16" s="321"/>
      <c r="AY16" s="321"/>
      <c r="AZ16" s="321"/>
      <c r="BA16" s="321"/>
      <c r="BB16" s="321"/>
      <c r="BC16" s="350"/>
      <c r="BD16" s="233" t="s">
        <v>260</v>
      </c>
    </row>
    <row r="17" spans="1:66" ht="19.5" customHeight="1" x14ac:dyDescent="0.4">
      <c r="A17" s="121"/>
      <c r="B17" s="340"/>
      <c r="C17" s="338"/>
      <c r="D17" s="339"/>
      <c r="E17" s="320"/>
      <c r="F17" s="321"/>
      <c r="G17" s="321"/>
      <c r="H17" s="321"/>
      <c r="I17" s="321"/>
      <c r="J17" s="321"/>
      <c r="K17" s="321"/>
      <c r="L17" s="321"/>
      <c r="M17" s="321"/>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322"/>
      <c r="AK17" s="323"/>
      <c r="AL17" s="323"/>
      <c r="AM17" s="323"/>
      <c r="AN17" s="323"/>
      <c r="AO17" s="323"/>
      <c r="AP17" s="323"/>
      <c r="AQ17" s="324"/>
      <c r="AR17" s="274"/>
      <c r="AS17" s="274"/>
      <c r="AT17" s="274"/>
      <c r="AU17" s="274"/>
      <c r="AV17" s="274"/>
      <c r="AW17" s="321"/>
      <c r="AX17" s="321"/>
      <c r="AY17" s="321"/>
      <c r="AZ17" s="321"/>
      <c r="BA17" s="321"/>
      <c r="BB17" s="321"/>
      <c r="BC17" s="350"/>
      <c r="BD17" s="233"/>
    </row>
    <row r="18" spans="1:66" ht="19.5" customHeight="1" x14ac:dyDescent="0.4">
      <c r="A18" s="121"/>
      <c r="B18" s="340"/>
      <c r="C18" s="338"/>
      <c r="D18" s="339"/>
      <c r="E18" s="320"/>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2"/>
      <c r="AK18" s="323"/>
      <c r="AL18" s="323"/>
      <c r="AM18" s="323"/>
      <c r="AN18" s="323"/>
      <c r="AO18" s="323"/>
      <c r="AP18" s="323"/>
      <c r="AQ18" s="324"/>
      <c r="AR18" s="274"/>
      <c r="AS18" s="274"/>
      <c r="AT18" s="274"/>
      <c r="AU18" s="274"/>
      <c r="AV18" s="274"/>
      <c r="AW18" s="321"/>
      <c r="AX18" s="321"/>
      <c r="AY18" s="321"/>
      <c r="AZ18" s="321"/>
      <c r="BA18" s="321"/>
      <c r="BB18" s="321"/>
      <c r="BC18" s="350"/>
      <c r="BD18" s="4" t="s">
        <v>233</v>
      </c>
    </row>
    <row r="19" spans="1:66" ht="19.5" customHeight="1" x14ac:dyDescent="0.4">
      <c r="A19" s="121"/>
      <c r="B19" s="340"/>
      <c r="C19" s="338"/>
      <c r="D19" s="339"/>
      <c r="E19" s="320"/>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2"/>
      <c r="AK19" s="323"/>
      <c r="AL19" s="323"/>
      <c r="AM19" s="323"/>
      <c r="AN19" s="323"/>
      <c r="AO19" s="323"/>
      <c r="AP19" s="323"/>
      <c r="AQ19" s="324"/>
      <c r="AR19" s="274"/>
      <c r="AS19" s="274"/>
      <c r="AT19" s="274"/>
      <c r="AU19" s="274"/>
      <c r="AV19" s="274"/>
      <c r="AW19" s="321"/>
      <c r="AX19" s="321"/>
      <c r="AY19" s="321"/>
      <c r="AZ19" s="321"/>
      <c r="BA19" s="321"/>
      <c r="BB19" s="321"/>
      <c r="BC19" s="350"/>
    </row>
    <row r="20" spans="1:66" ht="19.5" customHeight="1" x14ac:dyDescent="0.4">
      <c r="A20" s="121"/>
      <c r="B20" s="340"/>
      <c r="C20" s="338"/>
      <c r="D20" s="339"/>
      <c r="E20" s="320"/>
      <c r="F20" s="321"/>
      <c r="G20" s="321"/>
      <c r="H20" s="321"/>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2"/>
      <c r="AK20" s="323"/>
      <c r="AL20" s="323"/>
      <c r="AM20" s="323"/>
      <c r="AN20" s="323"/>
      <c r="AO20" s="323"/>
      <c r="AP20" s="323"/>
      <c r="AQ20" s="324"/>
      <c r="AR20" s="274"/>
      <c r="AS20" s="274"/>
      <c r="AT20" s="274"/>
      <c r="AU20" s="274"/>
      <c r="AV20" s="274"/>
      <c r="AW20" s="321"/>
      <c r="AX20" s="321"/>
      <c r="AY20" s="321"/>
      <c r="AZ20" s="321"/>
      <c r="BA20" s="321"/>
      <c r="BB20" s="321"/>
      <c r="BC20" s="350"/>
      <c r="BD20" s="453" t="s">
        <v>234</v>
      </c>
      <c r="BF20" s="434"/>
      <c r="BG20" s="434"/>
      <c r="BH20" s="434"/>
      <c r="BI20" s="434"/>
      <c r="BJ20" s="434"/>
    </row>
    <row r="21" spans="1:66" ht="19.5" customHeight="1" x14ac:dyDescent="0.4">
      <c r="A21" s="121"/>
      <c r="B21" s="340"/>
      <c r="C21" s="338"/>
      <c r="D21" s="339"/>
      <c r="E21" s="320"/>
      <c r="F21" s="321"/>
      <c r="G21" s="321"/>
      <c r="H21" s="321"/>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2"/>
      <c r="AK21" s="323"/>
      <c r="AL21" s="323"/>
      <c r="AM21" s="323"/>
      <c r="AN21" s="323"/>
      <c r="AO21" s="323"/>
      <c r="AP21" s="323"/>
      <c r="AQ21" s="324"/>
      <c r="AR21" s="274"/>
      <c r="AS21" s="274"/>
      <c r="AT21" s="274"/>
      <c r="AU21" s="274"/>
      <c r="AV21" s="274"/>
      <c r="AW21" s="321"/>
      <c r="AX21" s="321"/>
      <c r="AY21" s="321"/>
      <c r="AZ21" s="321"/>
      <c r="BA21" s="321"/>
      <c r="BB21" s="321"/>
      <c r="BC21" s="350"/>
      <c r="BD21" s="453"/>
    </row>
    <row r="22" spans="1:66" ht="19.5" customHeight="1" x14ac:dyDescent="0.4">
      <c r="A22" s="121"/>
      <c r="B22" s="340"/>
      <c r="C22" s="338"/>
      <c r="D22" s="339"/>
      <c r="E22" s="320"/>
      <c r="F22" s="321"/>
      <c r="G22" s="321"/>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2"/>
      <c r="AK22" s="323"/>
      <c r="AL22" s="323"/>
      <c r="AM22" s="323"/>
      <c r="AN22" s="323"/>
      <c r="AO22" s="323"/>
      <c r="AP22" s="323"/>
      <c r="AQ22" s="324"/>
      <c r="AR22" s="274"/>
      <c r="AS22" s="274"/>
      <c r="AT22" s="274"/>
      <c r="AU22" s="274"/>
      <c r="AV22" s="274"/>
      <c r="AW22" s="321"/>
      <c r="AX22" s="321"/>
      <c r="AY22" s="321"/>
      <c r="AZ22" s="321"/>
      <c r="BA22" s="321"/>
      <c r="BB22" s="321"/>
      <c r="BC22" s="350"/>
      <c r="BD22" s="453"/>
    </row>
    <row r="23" spans="1:66" ht="19.5" customHeight="1" x14ac:dyDescent="0.4">
      <c r="A23" s="121"/>
      <c r="B23" s="340"/>
      <c r="C23" s="338"/>
      <c r="D23" s="339"/>
      <c r="E23" s="320"/>
      <c r="F23" s="321"/>
      <c r="G23" s="321"/>
      <c r="H23" s="321"/>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2"/>
      <c r="AK23" s="323"/>
      <c r="AL23" s="323"/>
      <c r="AM23" s="323"/>
      <c r="AN23" s="323"/>
      <c r="AO23" s="323"/>
      <c r="AP23" s="323"/>
      <c r="AQ23" s="324"/>
      <c r="AR23" s="274"/>
      <c r="AS23" s="274"/>
      <c r="AT23" s="274"/>
      <c r="AU23" s="274"/>
      <c r="AV23" s="274"/>
      <c r="AW23" s="321"/>
      <c r="AX23" s="321"/>
      <c r="AY23" s="321"/>
      <c r="AZ23" s="321"/>
      <c r="BA23" s="321"/>
      <c r="BB23" s="321"/>
      <c r="BC23" s="350"/>
      <c r="BD23" s="453"/>
    </row>
    <row r="24" spans="1:66" ht="19.5" customHeight="1" thickBot="1" x14ac:dyDescent="0.45">
      <c r="A24" s="121"/>
      <c r="B24" s="340"/>
      <c r="C24" s="338"/>
      <c r="D24" s="339"/>
      <c r="E24" s="433"/>
      <c r="F24" s="326"/>
      <c r="G24" s="326"/>
      <c r="H24" s="326"/>
      <c r="I24" s="326"/>
      <c r="J24" s="326"/>
      <c r="K24" s="326"/>
      <c r="L24" s="326"/>
      <c r="M24" s="326"/>
      <c r="N24" s="326"/>
      <c r="O24" s="326"/>
      <c r="P24" s="326"/>
      <c r="Q24" s="326"/>
      <c r="R24" s="326"/>
      <c r="S24" s="326"/>
      <c r="T24" s="326"/>
      <c r="U24" s="326"/>
      <c r="V24" s="326"/>
      <c r="W24" s="326"/>
      <c r="X24" s="326"/>
      <c r="Y24" s="326"/>
      <c r="Z24" s="325"/>
      <c r="AA24" s="326"/>
      <c r="AB24" s="326"/>
      <c r="AC24" s="326"/>
      <c r="AD24" s="326"/>
      <c r="AE24" s="326"/>
      <c r="AF24" s="326"/>
      <c r="AG24" s="326"/>
      <c r="AH24" s="326"/>
      <c r="AI24" s="327"/>
      <c r="AJ24" s="328"/>
      <c r="AK24" s="329"/>
      <c r="AL24" s="329"/>
      <c r="AM24" s="329"/>
      <c r="AN24" s="329"/>
      <c r="AO24" s="329"/>
      <c r="AP24" s="329"/>
      <c r="AQ24" s="330"/>
      <c r="AR24" s="375"/>
      <c r="AS24" s="376"/>
      <c r="AT24" s="376"/>
      <c r="AU24" s="376"/>
      <c r="AV24" s="377"/>
      <c r="AW24" s="326"/>
      <c r="AX24" s="326"/>
      <c r="AY24" s="326"/>
      <c r="AZ24" s="326"/>
      <c r="BA24" s="326"/>
      <c r="BB24" s="326"/>
      <c r="BC24" s="378"/>
    </row>
    <row r="25" spans="1:66" ht="19.5" customHeight="1" thickTop="1" x14ac:dyDescent="0.4">
      <c r="A25" s="121"/>
      <c r="B25" s="340"/>
      <c r="C25" s="338"/>
      <c r="D25" s="339"/>
      <c r="E25" s="454" t="s">
        <v>191</v>
      </c>
      <c r="F25" s="455"/>
      <c r="G25" s="455"/>
      <c r="H25" s="455"/>
      <c r="I25" s="455"/>
      <c r="J25" s="455"/>
      <c r="K25" s="455"/>
      <c r="L25" s="455"/>
      <c r="M25" s="455"/>
      <c r="N25" s="455"/>
      <c r="O25" s="455"/>
      <c r="P25" s="455"/>
      <c r="Q25" s="455"/>
      <c r="R25" s="455"/>
      <c r="S25" s="455"/>
      <c r="T25" s="455"/>
      <c r="U25" s="455"/>
      <c r="V25" s="455"/>
      <c r="W25" s="455"/>
      <c r="X25" s="455"/>
      <c r="Y25" s="455"/>
      <c r="Z25" s="455"/>
      <c r="AA25" s="455"/>
      <c r="AB25" s="455"/>
      <c r="AC25" s="455"/>
      <c r="AD25" s="455"/>
      <c r="AE25" s="455"/>
      <c r="AF25" s="455"/>
      <c r="AG25" s="455"/>
      <c r="AH25" s="455"/>
      <c r="AI25" s="455"/>
      <c r="AJ25" s="344" t="s">
        <v>208</v>
      </c>
      <c r="AK25" s="344"/>
      <c r="AL25" s="344"/>
      <c r="AM25" s="344"/>
      <c r="AN25" s="344"/>
      <c r="AO25" s="344"/>
      <c r="AP25" s="344"/>
      <c r="AQ25" s="345"/>
      <c r="AR25" s="346">
        <f ca="1">SUMIF(AJ5:AQ24,"情報システム",AR5:AV24)</f>
        <v>0</v>
      </c>
      <c r="AS25" s="347"/>
      <c r="AT25" s="347"/>
      <c r="AU25" s="347"/>
      <c r="AV25" s="348"/>
      <c r="AW25" s="72"/>
      <c r="AX25" s="72"/>
      <c r="AY25" s="72"/>
      <c r="AZ25" s="72"/>
      <c r="BA25" s="72"/>
      <c r="BB25" s="72"/>
      <c r="BC25" s="73"/>
      <c r="BD25" s="343" t="str">
        <f ca="1">IF(AR52*1/10&gt;AR25,"（参考） 情報システムの経費10分の1未満"," ")</f>
        <v xml:space="preserve"> </v>
      </c>
      <c r="BE25" s="343"/>
      <c r="BF25" s="343"/>
      <c r="BG25" s="343"/>
      <c r="BH25" s="343"/>
      <c r="BI25" s="343"/>
      <c r="BJ25" s="343"/>
      <c r="BK25" s="343"/>
      <c r="BL25" s="343"/>
      <c r="BM25" s="343"/>
      <c r="BN25" s="343"/>
    </row>
    <row r="26" spans="1:66" ht="19.5" customHeight="1" x14ac:dyDescent="0.4">
      <c r="A26" s="121"/>
      <c r="B26" s="340"/>
      <c r="C26" s="338"/>
      <c r="D26" s="339"/>
      <c r="E26" s="340"/>
      <c r="F26" s="338"/>
      <c r="G26" s="338"/>
      <c r="H26" s="338"/>
      <c r="I26" s="338"/>
      <c r="J26" s="338"/>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44" t="s">
        <v>192</v>
      </c>
      <c r="AK26" s="344"/>
      <c r="AL26" s="344"/>
      <c r="AM26" s="344"/>
      <c r="AN26" s="344"/>
      <c r="AO26" s="344"/>
      <c r="AP26" s="344"/>
      <c r="AQ26" s="345"/>
      <c r="AR26" s="346">
        <f ca="1">SUMIF(AJ5:AQ24,"汎用品のうち専用で使用するもの",AR5:AV24)</f>
        <v>0</v>
      </c>
      <c r="AS26" s="347"/>
      <c r="AT26" s="347"/>
      <c r="AU26" s="347"/>
      <c r="AV26" s="348"/>
      <c r="AW26" s="72"/>
      <c r="AX26" s="72"/>
      <c r="AY26" s="72"/>
      <c r="AZ26" s="72"/>
      <c r="BA26" s="72"/>
      <c r="BB26" s="72"/>
      <c r="BC26" s="73"/>
    </row>
    <row r="27" spans="1:66" ht="19.5" customHeight="1" x14ac:dyDescent="0.4">
      <c r="A27" s="121"/>
      <c r="B27" s="340"/>
      <c r="C27" s="338"/>
      <c r="D27" s="339"/>
      <c r="E27" s="340"/>
      <c r="F27" s="338"/>
      <c r="G27" s="338"/>
      <c r="H27" s="338"/>
      <c r="I27" s="338"/>
      <c r="J27" s="338"/>
      <c r="K27" s="338"/>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44" t="s">
        <v>231</v>
      </c>
      <c r="AK27" s="344"/>
      <c r="AL27" s="344"/>
      <c r="AM27" s="344"/>
      <c r="AN27" s="344"/>
      <c r="AO27" s="344"/>
      <c r="AP27" s="344"/>
      <c r="AQ27" s="345"/>
      <c r="AR27" s="346">
        <f ca="1">SUMIF(AJ5:AQ24,"機械装置等",AR5:AV24)</f>
        <v>0</v>
      </c>
      <c r="AS27" s="347"/>
      <c r="AT27" s="347"/>
      <c r="AU27" s="347"/>
      <c r="AV27" s="348"/>
      <c r="AW27" s="72"/>
      <c r="AX27" s="72"/>
      <c r="AY27" s="72"/>
      <c r="AZ27" s="72"/>
      <c r="BA27" s="72"/>
      <c r="BB27" s="72"/>
      <c r="BC27" s="73"/>
    </row>
    <row r="28" spans="1:66" ht="19.5" customHeight="1" x14ac:dyDescent="0.4">
      <c r="A28" s="121"/>
      <c r="B28" s="123"/>
      <c r="C28" s="124"/>
      <c r="D28" s="125"/>
      <c r="E28" s="123"/>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318" t="s">
        <v>193</v>
      </c>
      <c r="AK28" s="318"/>
      <c r="AL28" s="318"/>
      <c r="AM28" s="318"/>
      <c r="AN28" s="318"/>
      <c r="AO28" s="318"/>
      <c r="AP28" s="318"/>
      <c r="AQ28" s="319"/>
      <c r="AR28" s="331">
        <f>SUM(AR5:AV24)</f>
        <v>0</v>
      </c>
      <c r="AS28" s="332"/>
      <c r="AT28" s="332"/>
      <c r="AU28" s="332"/>
      <c r="AV28" s="333"/>
      <c r="AW28" s="356"/>
      <c r="AX28" s="356"/>
      <c r="AY28" s="356"/>
      <c r="AZ28" s="356"/>
      <c r="BA28" s="356"/>
      <c r="BB28" s="356"/>
      <c r="BC28" s="357"/>
    </row>
    <row r="29" spans="1:66" ht="19.5" customHeight="1" x14ac:dyDescent="0.4">
      <c r="A29" s="121"/>
      <c r="B29" s="197" t="s">
        <v>31</v>
      </c>
      <c r="C29" s="127"/>
      <c r="D29" s="128"/>
      <c r="E29" s="354"/>
      <c r="F29" s="310"/>
      <c r="G29" s="310"/>
      <c r="H29" s="310"/>
      <c r="I29" s="310"/>
      <c r="J29" s="310"/>
      <c r="K29" s="310"/>
      <c r="L29" s="310"/>
      <c r="M29" s="310"/>
      <c r="N29" s="310"/>
      <c r="O29" s="310"/>
      <c r="P29" s="310"/>
      <c r="Q29" s="310"/>
      <c r="R29" s="310"/>
      <c r="S29" s="310"/>
      <c r="T29" s="310"/>
      <c r="U29" s="310"/>
      <c r="V29" s="310"/>
      <c r="W29" s="310"/>
      <c r="X29" s="310"/>
      <c r="Y29" s="310"/>
      <c r="Z29" s="309"/>
      <c r="AA29" s="310"/>
      <c r="AB29" s="310"/>
      <c r="AC29" s="310"/>
      <c r="AD29" s="310"/>
      <c r="AE29" s="310"/>
      <c r="AF29" s="310"/>
      <c r="AG29" s="310"/>
      <c r="AH29" s="310"/>
      <c r="AI29" s="311"/>
      <c r="AJ29" s="312" t="s">
        <v>188</v>
      </c>
      <c r="AK29" s="313"/>
      <c r="AL29" s="313"/>
      <c r="AM29" s="313"/>
      <c r="AN29" s="313"/>
      <c r="AO29" s="313"/>
      <c r="AP29" s="313"/>
      <c r="AQ29" s="314"/>
      <c r="AR29" s="334"/>
      <c r="AS29" s="335"/>
      <c r="AT29" s="335"/>
      <c r="AU29" s="335"/>
      <c r="AV29" s="336"/>
      <c r="AW29" s="310"/>
      <c r="AX29" s="310"/>
      <c r="AY29" s="310"/>
      <c r="AZ29" s="310"/>
      <c r="BA29" s="310"/>
      <c r="BB29" s="310"/>
      <c r="BC29" s="355"/>
      <c r="BD29" s="26"/>
    </row>
    <row r="30" spans="1:66" ht="19.5" customHeight="1" x14ac:dyDescent="0.4">
      <c r="A30" s="121"/>
      <c r="B30" s="340"/>
      <c r="C30" s="338"/>
      <c r="D30" s="339"/>
      <c r="E30" s="354"/>
      <c r="F30" s="310"/>
      <c r="G30" s="310"/>
      <c r="H30" s="310"/>
      <c r="I30" s="310"/>
      <c r="J30" s="310"/>
      <c r="K30" s="310"/>
      <c r="L30" s="310"/>
      <c r="M30" s="310"/>
      <c r="N30" s="310"/>
      <c r="O30" s="310"/>
      <c r="P30" s="310"/>
      <c r="Q30" s="310"/>
      <c r="R30" s="310"/>
      <c r="S30" s="310"/>
      <c r="T30" s="310"/>
      <c r="U30" s="310"/>
      <c r="V30" s="310"/>
      <c r="W30" s="310"/>
      <c r="X30" s="310"/>
      <c r="Y30" s="310"/>
      <c r="Z30" s="309"/>
      <c r="AA30" s="310"/>
      <c r="AB30" s="310"/>
      <c r="AC30" s="310"/>
      <c r="AD30" s="310"/>
      <c r="AE30" s="310"/>
      <c r="AF30" s="310"/>
      <c r="AG30" s="310"/>
      <c r="AH30" s="310"/>
      <c r="AI30" s="311"/>
      <c r="AJ30" s="312" t="s">
        <v>188</v>
      </c>
      <c r="AK30" s="313"/>
      <c r="AL30" s="313"/>
      <c r="AM30" s="313"/>
      <c r="AN30" s="313"/>
      <c r="AO30" s="313"/>
      <c r="AP30" s="313"/>
      <c r="AQ30" s="314"/>
      <c r="AR30" s="334"/>
      <c r="AS30" s="335"/>
      <c r="AT30" s="335"/>
      <c r="AU30" s="335"/>
      <c r="AV30" s="336"/>
      <c r="AW30" s="310"/>
      <c r="AX30" s="310"/>
      <c r="AY30" s="310"/>
      <c r="AZ30" s="310"/>
      <c r="BA30" s="310"/>
      <c r="BB30" s="310"/>
      <c r="BC30" s="355"/>
      <c r="BD30" s="26"/>
    </row>
    <row r="31" spans="1:66" ht="19.5" customHeight="1" x14ac:dyDescent="0.4">
      <c r="A31" s="121"/>
      <c r="B31" s="340"/>
      <c r="C31" s="338"/>
      <c r="D31" s="339"/>
      <c r="E31" s="354"/>
      <c r="F31" s="310"/>
      <c r="G31" s="310"/>
      <c r="H31" s="310"/>
      <c r="I31" s="310"/>
      <c r="J31" s="310"/>
      <c r="K31" s="310"/>
      <c r="L31" s="310"/>
      <c r="M31" s="310"/>
      <c r="N31" s="310"/>
      <c r="O31" s="310"/>
      <c r="P31" s="310"/>
      <c r="Q31" s="310"/>
      <c r="R31" s="310"/>
      <c r="S31" s="310"/>
      <c r="T31" s="310"/>
      <c r="U31" s="310"/>
      <c r="V31" s="310"/>
      <c r="W31" s="310"/>
      <c r="X31" s="310"/>
      <c r="Y31" s="310"/>
      <c r="Z31" s="309"/>
      <c r="AA31" s="310"/>
      <c r="AB31" s="310"/>
      <c r="AC31" s="310"/>
      <c r="AD31" s="310"/>
      <c r="AE31" s="310"/>
      <c r="AF31" s="310"/>
      <c r="AG31" s="310"/>
      <c r="AH31" s="310"/>
      <c r="AI31" s="311"/>
      <c r="AJ31" s="312" t="s">
        <v>188</v>
      </c>
      <c r="AK31" s="313"/>
      <c r="AL31" s="313"/>
      <c r="AM31" s="313"/>
      <c r="AN31" s="313"/>
      <c r="AO31" s="313"/>
      <c r="AP31" s="313"/>
      <c r="AQ31" s="314"/>
      <c r="AR31" s="334"/>
      <c r="AS31" s="335"/>
      <c r="AT31" s="335"/>
      <c r="AU31" s="335"/>
      <c r="AV31" s="336"/>
      <c r="AW31" s="310"/>
      <c r="AX31" s="310"/>
      <c r="AY31" s="310"/>
      <c r="AZ31" s="310"/>
      <c r="BA31" s="310"/>
      <c r="BB31" s="310"/>
      <c r="BC31" s="355"/>
      <c r="BD31" s="26"/>
    </row>
    <row r="32" spans="1:66" ht="19.5" customHeight="1" x14ac:dyDescent="0.4">
      <c r="A32" s="121"/>
      <c r="B32" s="340"/>
      <c r="C32" s="338"/>
      <c r="D32" s="339"/>
      <c r="E32" s="354"/>
      <c r="F32" s="310"/>
      <c r="G32" s="310"/>
      <c r="H32" s="310"/>
      <c r="I32" s="310"/>
      <c r="J32" s="310"/>
      <c r="K32" s="310"/>
      <c r="L32" s="310"/>
      <c r="M32" s="310"/>
      <c r="N32" s="310"/>
      <c r="O32" s="310"/>
      <c r="P32" s="310"/>
      <c r="Q32" s="310"/>
      <c r="R32" s="310"/>
      <c r="S32" s="310"/>
      <c r="T32" s="310"/>
      <c r="U32" s="310"/>
      <c r="V32" s="310"/>
      <c r="W32" s="310"/>
      <c r="X32" s="310"/>
      <c r="Y32" s="310"/>
      <c r="Z32" s="309"/>
      <c r="AA32" s="310"/>
      <c r="AB32" s="310"/>
      <c r="AC32" s="310"/>
      <c r="AD32" s="310"/>
      <c r="AE32" s="310"/>
      <c r="AF32" s="310"/>
      <c r="AG32" s="310"/>
      <c r="AH32" s="310"/>
      <c r="AI32" s="311"/>
      <c r="AJ32" s="312" t="s">
        <v>188</v>
      </c>
      <c r="AK32" s="313"/>
      <c r="AL32" s="313"/>
      <c r="AM32" s="313"/>
      <c r="AN32" s="313"/>
      <c r="AO32" s="313"/>
      <c r="AP32" s="313"/>
      <c r="AQ32" s="314"/>
      <c r="AR32" s="334"/>
      <c r="AS32" s="335"/>
      <c r="AT32" s="335"/>
      <c r="AU32" s="335"/>
      <c r="AV32" s="336"/>
      <c r="AW32" s="310"/>
      <c r="AX32" s="310"/>
      <c r="AY32" s="310"/>
      <c r="AZ32" s="310"/>
      <c r="BA32" s="310"/>
      <c r="BB32" s="310"/>
      <c r="BC32" s="355"/>
      <c r="BD32" s="26"/>
    </row>
    <row r="33" spans="1:56" ht="19.5" customHeight="1" x14ac:dyDescent="0.4">
      <c r="A33" s="121"/>
      <c r="B33" s="340"/>
      <c r="C33" s="338"/>
      <c r="D33" s="339"/>
      <c r="E33" s="354"/>
      <c r="F33" s="310"/>
      <c r="G33" s="310"/>
      <c r="H33" s="310"/>
      <c r="I33" s="310"/>
      <c r="J33" s="310"/>
      <c r="K33" s="310"/>
      <c r="L33" s="310"/>
      <c r="M33" s="310"/>
      <c r="N33" s="310"/>
      <c r="O33" s="310"/>
      <c r="P33" s="310"/>
      <c r="Q33" s="310"/>
      <c r="R33" s="310"/>
      <c r="S33" s="310"/>
      <c r="T33" s="310"/>
      <c r="U33" s="310"/>
      <c r="V33" s="310"/>
      <c r="W33" s="310"/>
      <c r="X33" s="310"/>
      <c r="Y33" s="310"/>
      <c r="Z33" s="309"/>
      <c r="AA33" s="310"/>
      <c r="AB33" s="310"/>
      <c r="AC33" s="310"/>
      <c r="AD33" s="310"/>
      <c r="AE33" s="310"/>
      <c r="AF33" s="310"/>
      <c r="AG33" s="310"/>
      <c r="AH33" s="310"/>
      <c r="AI33" s="311"/>
      <c r="AJ33" s="312" t="s">
        <v>188</v>
      </c>
      <c r="AK33" s="313"/>
      <c r="AL33" s="313"/>
      <c r="AM33" s="313"/>
      <c r="AN33" s="313"/>
      <c r="AO33" s="313"/>
      <c r="AP33" s="313"/>
      <c r="AQ33" s="314"/>
      <c r="AR33" s="334"/>
      <c r="AS33" s="335"/>
      <c r="AT33" s="335"/>
      <c r="AU33" s="335"/>
      <c r="AV33" s="336"/>
      <c r="AW33" s="310"/>
      <c r="AX33" s="310"/>
      <c r="AY33" s="310"/>
      <c r="AZ33" s="310"/>
      <c r="BA33" s="310"/>
      <c r="BB33" s="310"/>
      <c r="BC33" s="355"/>
      <c r="BD33" s="26"/>
    </row>
    <row r="34" spans="1:56" ht="19.5" customHeight="1" x14ac:dyDescent="0.4">
      <c r="A34" s="121"/>
      <c r="B34" s="340"/>
      <c r="C34" s="338"/>
      <c r="D34" s="339"/>
      <c r="E34" s="354"/>
      <c r="F34" s="310"/>
      <c r="G34" s="310"/>
      <c r="H34" s="310"/>
      <c r="I34" s="310"/>
      <c r="J34" s="310"/>
      <c r="K34" s="310"/>
      <c r="L34" s="310"/>
      <c r="M34" s="310"/>
      <c r="N34" s="310"/>
      <c r="O34" s="310"/>
      <c r="P34" s="310"/>
      <c r="Q34" s="310"/>
      <c r="R34" s="310"/>
      <c r="S34" s="310"/>
      <c r="T34" s="310"/>
      <c r="U34" s="310"/>
      <c r="V34" s="310"/>
      <c r="W34" s="310"/>
      <c r="X34" s="310"/>
      <c r="Y34" s="310"/>
      <c r="Z34" s="309"/>
      <c r="AA34" s="310"/>
      <c r="AB34" s="310"/>
      <c r="AC34" s="310"/>
      <c r="AD34" s="310"/>
      <c r="AE34" s="310"/>
      <c r="AF34" s="310"/>
      <c r="AG34" s="310"/>
      <c r="AH34" s="310"/>
      <c r="AI34" s="311"/>
      <c r="AJ34" s="312" t="s">
        <v>188</v>
      </c>
      <c r="AK34" s="313"/>
      <c r="AL34" s="313"/>
      <c r="AM34" s="313"/>
      <c r="AN34" s="313"/>
      <c r="AO34" s="313"/>
      <c r="AP34" s="313"/>
      <c r="AQ34" s="314"/>
      <c r="AR34" s="334"/>
      <c r="AS34" s="335"/>
      <c r="AT34" s="335"/>
      <c r="AU34" s="335"/>
      <c r="AV34" s="336"/>
      <c r="AW34" s="310"/>
      <c r="AX34" s="310"/>
      <c r="AY34" s="310"/>
      <c r="AZ34" s="310"/>
      <c r="BA34" s="310"/>
      <c r="BB34" s="310"/>
      <c r="BC34" s="355"/>
      <c r="BD34" s="26"/>
    </row>
    <row r="35" spans="1:56" ht="19.5" customHeight="1" x14ac:dyDescent="0.4">
      <c r="A35" s="121"/>
      <c r="B35" s="340"/>
      <c r="C35" s="338"/>
      <c r="D35" s="339"/>
      <c r="E35" s="354"/>
      <c r="F35" s="310"/>
      <c r="G35" s="310"/>
      <c r="H35" s="310"/>
      <c r="I35" s="310"/>
      <c r="J35" s="310"/>
      <c r="K35" s="310"/>
      <c r="L35" s="310"/>
      <c r="M35" s="310"/>
      <c r="N35" s="310"/>
      <c r="O35" s="310"/>
      <c r="P35" s="310"/>
      <c r="Q35" s="310"/>
      <c r="R35" s="310"/>
      <c r="S35" s="310"/>
      <c r="T35" s="310"/>
      <c r="U35" s="310"/>
      <c r="V35" s="310"/>
      <c r="W35" s="310"/>
      <c r="X35" s="310"/>
      <c r="Y35" s="310"/>
      <c r="Z35" s="309"/>
      <c r="AA35" s="310"/>
      <c r="AB35" s="310"/>
      <c r="AC35" s="310"/>
      <c r="AD35" s="310"/>
      <c r="AE35" s="310"/>
      <c r="AF35" s="310"/>
      <c r="AG35" s="310"/>
      <c r="AH35" s="310"/>
      <c r="AI35" s="311"/>
      <c r="AJ35" s="312" t="s">
        <v>188</v>
      </c>
      <c r="AK35" s="313"/>
      <c r="AL35" s="313"/>
      <c r="AM35" s="313"/>
      <c r="AN35" s="313"/>
      <c r="AO35" s="313"/>
      <c r="AP35" s="313"/>
      <c r="AQ35" s="314"/>
      <c r="AR35" s="334"/>
      <c r="AS35" s="335"/>
      <c r="AT35" s="335"/>
      <c r="AU35" s="335"/>
      <c r="AV35" s="336"/>
      <c r="AW35" s="310"/>
      <c r="AX35" s="310"/>
      <c r="AY35" s="310"/>
      <c r="AZ35" s="310"/>
      <c r="BA35" s="310"/>
      <c r="BB35" s="310"/>
      <c r="BC35" s="355"/>
      <c r="BD35" s="26"/>
    </row>
    <row r="36" spans="1:56" ht="19.5" customHeight="1" x14ac:dyDescent="0.4">
      <c r="A36" s="121"/>
      <c r="B36" s="340"/>
      <c r="C36" s="338"/>
      <c r="D36" s="339"/>
      <c r="E36" s="354"/>
      <c r="F36" s="310"/>
      <c r="G36" s="310"/>
      <c r="H36" s="310"/>
      <c r="I36" s="310"/>
      <c r="J36" s="310"/>
      <c r="K36" s="310"/>
      <c r="L36" s="310"/>
      <c r="M36" s="310"/>
      <c r="N36" s="310"/>
      <c r="O36" s="310"/>
      <c r="P36" s="310"/>
      <c r="Q36" s="310"/>
      <c r="R36" s="310"/>
      <c r="S36" s="310"/>
      <c r="T36" s="310"/>
      <c r="U36" s="310"/>
      <c r="V36" s="310"/>
      <c r="W36" s="310"/>
      <c r="X36" s="310"/>
      <c r="Y36" s="310"/>
      <c r="Z36" s="309"/>
      <c r="AA36" s="310"/>
      <c r="AB36" s="310"/>
      <c r="AC36" s="310"/>
      <c r="AD36" s="310"/>
      <c r="AE36" s="310"/>
      <c r="AF36" s="310"/>
      <c r="AG36" s="310"/>
      <c r="AH36" s="310"/>
      <c r="AI36" s="311"/>
      <c r="AJ36" s="312" t="s">
        <v>188</v>
      </c>
      <c r="AK36" s="313"/>
      <c r="AL36" s="313"/>
      <c r="AM36" s="313"/>
      <c r="AN36" s="313"/>
      <c r="AO36" s="313"/>
      <c r="AP36" s="313"/>
      <c r="AQ36" s="314"/>
      <c r="AR36" s="334"/>
      <c r="AS36" s="335"/>
      <c r="AT36" s="335"/>
      <c r="AU36" s="335"/>
      <c r="AV36" s="336"/>
      <c r="AW36" s="310"/>
      <c r="AX36" s="310"/>
      <c r="AY36" s="310"/>
      <c r="AZ36" s="310"/>
      <c r="BA36" s="310"/>
      <c r="BB36" s="310"/>
      <c r="BC36" s="355"/>
    </row>
    <row r="37" spans="1:56" ht="19.5" customHeight="1" x14ac:dyDescent="0.4">
      <c r="A37" s="121"/>
      <c r="B37" s="340"/>
      <c r="C37" s="338"/>
      <c r="D37" s="339"/>
      <c r="E37" s="354"/>
      <c r="F37" s="310"/>
      <c r="G37" s="310"/>
      <c r="H37" s="310"/>
      <c r="I37" s="310"/>
      <c r="J37" s="310"/>
      <c r="K37" s="310"/>
      <c r="L37" s="310"/>
      <c r="M37" s="310"/>
      <c r="N37" s="310"/>
      <c r="O37" s="310"/>
      <c r="P37" s="310"/>
      <c r="Q37" s="310"/>
      <c r="R37" s="310"/>
      <c r="S37" s="310"/>
      <c r="T37" s="310"/>
      <c r="U37" s="310"/>
      <c r="V37" s="310"/>
      <c r="W37" s="310"/>
      <c r="X37" s="310"/>
      <c r="Y37" s="310"/>
      <c r="Z37" s="309"/>
      <c r="AA37" s="310"/>
      <c r="AB37" s="310"/>
      <c r="AC37" s="310"/>
      <c r="AD37" s="310"/>
      <c r="AE37" s="310"/>
      <c r="AF37" s="310"/>
      <c r="AG37" s="310"/>
      <c r="AH37" s="310"/>
      <c r="AI37" s="311"/>
      <c r="AJ37" s="312" t="s">
        <v>188</v>
      </c>
      <c r="AK37" s="313"/>
      <c r="AL37" s="313"/>
      <c r="AM37" s="313"/>
      <c r="AN37" s="313"/>
      <c r="AO37" s="313"/>
      <c r="AP37" s="313"/>
      <c r="AQ37" s="314"/>
      <c r="AR37" s="334"/>
      <c r="AS37" s="335"/>
      <c r="AT37" s="335"/>
      <c r="AU37" s="335"/>
      <c r="AV37" s="336"/>
      <c r="AW37" s="310"/>
      <c r="AX37" s="310"/>
      <c r="AY37" s="310"/>
      <c r="AZ37" s="310"/>
      <c r="BA37" s="310"/>
      <c r="BB37" s="310"/>
      <c r="BC37" s="355"/>
    </row>
    <row r="38" spans="1:56" ht="19.5" customHeight="1" thickBot="1" x14ac:dyDescent="0.45">
      <c r="A38" s="121"/>
      <c r="B38" s="340"/>
      <c r="C38" s="338"/>
      <c r="D38" s="339"/>
      <c r="E38" s="433"/>
      <c r="F38" s="326"/>
      <c r="G38" s="326"/>
      <c r="H38" s="326"/>
      <c r="I38" s="326"/>
      <c r="J38" s="326"/>
      <c r="K38" s="326"/>
      <c r="L38" s="326"/>
      <c r="M38" s="326"/>
      <c r="N38" s="326"/>
      <c r="O38" s="326"/>
      <c r="P38" s="326"/>
      <c r="Q38" s="326"/>
      <c r="R38" s="326"/>
      <c r="S38" s="326"/>
      <c r="T38" s="326"/>
      <c r="U38" s="326"/>
      <c r="V38" s="326"/>
      <c r="W38" s="326"/>
      <c r="X38" s="326"/>
      <c r="Y38" s="326"/>
      <c r="Z38" s="325"/>
      <c r="AA38" s="326"/>
      <c r="AB38" s="326"/>
      <c r="AC38" s="326"/>
      <c r="AD38" s="326"/>
      <c r="AE38" s="326"/>
      <c r="AF38" s="326"/>
      <c r="AG38" s="326"/>
      <c r="AH38" s="326"/>
      <c r="AI38" s="327"/>
      <c r="AJ38" s="351" t="s">
        <v>188</v>
      </c>
      <c r="AK38" s="352"/>
      <c r="AL38" s="352"/>
      <c r="AM38" s="352"/>
      <c r="AN38" s="352"/>
      <c r="AO38" s="352"/>
      <c r="AP38" s="352"/>
      <c r="AQ38" s="353"/>
      <c r="AR38" s="375"/>
      <c r="AS38" s="376"/>
      <c r="AT38" s="376"/>
      <c r="AU38" s="376"/>
      <c r="AV38" s="377"/>
      <c r="AW38" s="326"/>
      <c r="AX38" s="326"/>
      <c r="AY38" s="326"/>
      <c r="AZ38" s="326"/>
      <c r="BA38" s="326"/>
      <c r="BB38" s="326"/>
      <c r="BC38" s="378"/>
    </row>
    <row r="39" spans="1:56" ht="19.5" customHeight="1" thickTop="1" x14ac:dyDescent="0.4">
      <c r="A39" s="121"/>
      <c r="B39" s="123"/>
      <c r="C39" s="124"/>
      <c r="D39" s="125"/>
      <c r="E39" s="372" t="s">
        <v>30</v>
      </c>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4"/>
      <c r="AR39" s="331">
        <f>SUM(AR29:AV38)</f>
        <v>0</v>
      </c>
      <c r="AS39" s="332"/>
      <c r="AT39" s="332"/>
      <c r="AU39" s="332"/>
      <c r="AV39" s="333"/>
      <c r="AW39" s="356"/>
      <c r="AX39" s="356"/>
      <c r="AY39" s="356"/>
      <c r="AZ39" s="356"/>
      <c r="BA39" s="356"/>
      <c r="BB39" s="356"/>
      <c r="BC39" s="357"/>
    </row>
    <row r="40" spans="1:56" ht="19.5" customHeight="1" x14ac:dyDescent="0.4">
      <c r="A40" s="121"/>
      <c r="B40" s="197" t="s">
        <v>159</v>
      </c>
      <c r="C40" s="127"/>
      <c r="D40" s="128"/>
      <c r="E40" s="354"/>
      <c r="F40" s="310"/>
      <c r="G40" s="310"/>
      <c r="H40" s="310"/>
      <c r="I40" s="310"/>
      <c r="J40" s="310"/>
      <c r="K40" s="310"/>
      <c r="L40" s="310"/>
      <c r="M40" s="310"/>
      <c r="N40" s="310"/>
      <c r="O40" s="310"/>
      <c r="P40" s="310"/>
      <c r="Q40" s="310"/>
      <c r="R40" s="310"/>
      <c r="S40" s="310"/>
      <c r="T40" s="310"/>
      <c r="U40" s="310"/>
      <c r="V40" s="310"/>
      <c r="W40" s="310"/>
      <c r="X40" s="310"/>
      <c r="Y40" s="310"/>
      <c r="Z40" s="309"/>
      <c r="AA40" s="310"/>
      <c r="AB40" s="310"/>
      <c r="AC40" s="310"/>
      <c r="AD40" s="310"/>
      <c r="AE40" s="310"/>
      <c r="AF40" s="310"/>
      <c r="AG40" s="310"/>
      <c r="AH40" s="310"/>
      <c r="AI40" s="311"/>
      <c r="AJ40" s="312" t="s">
        <v>188</v>
      </c>
      <c r="AK40" s="313"/>
      <c r="AL40" s="313"/>
      <c r="AM40" s="313"/>
      <c r="AN40" s="313"/>
      <c r="AO40" s="313"/>
      <c r="AP40" s="313"/>
      <c r="AQ40" s="314"/>
      <c r="AR40" s="334"/>
      <c r="AS40" s="335"/>
      <c r="AT40" s="335"/>
      <c r="AU40" s="335"/>
      <c r="AV40" s="336"/>
      <c r="AW40" s="310"/>
      <c r="AX40" s="310"/>
      <c r="AY40" s="310"/>
      <c r="AZ40" s="310"/>
      <c r="BA40" s="310"/>
      <c r="BB40" s="310"/>
      <c r="BC40" s="355"/>
    </row>
    <row r="41" spans="1:56" ht="19.5" customHeight="1" x14ac:dyDescent="0.4">
      <c r="A41" s="121"/>
      <c r="B41" s="337"/>
      <c r="C41" s="338"/>
      <c r="D41" s="339"/>
      <c r="E41" s="354"/>
      <c r="F41" s="310"/>
      <c r="G41" s="310"/>
      <c r="H41" s="310"/>
      <c r="I41" s="310"/>
      <c r="J41" s="310"/>
      <c r="K41" s="310"/>
      <c r="L41" s="310"/>
      <c r="M41" s="310"/>
      <c r="N41" s="310"/>
      <c r="O41" s="310"/>
      <c r="P41" s="310"/>
      <c r="Q41" s="310"/>
      <c r="R41" s="310"/>
      <c r="S41" s="310"/>
      <c r="T41" s="310"/>
      <c r="U41" s="310"/>
      <c r="V41" s="310"/>
      <c r="W41" s="310"/>
      <c r="X41" s="310"/>
      <c r="Y41" s="310"/>
      <c r="Z41" s="309"/>
      <c r="AA41" s="310"/>
      <c r="AB41" s="310"/>
      <c r="AC41" s="310"/>
      <c r="AD41" s="310"/>
      <c r="AE41" s="310"/>
      <c r="AF41" s="310"/>
      <c r="AG41" s="310"/>
      <c r="AH41" s="310"/>
      <c r="AI41" s="311"/>
      <c r="AJ41" s="312" t="s">
        <v>188</v>
      </c>
      <c r="AK41" s="313"/>
      <c r="AL41" s="313"/>
      <c r="AM41" s="313"/>
      <c r="AN41" s="313"/>
      <c r="AO41" s="313"/>
      <c r="AP41" s="313"/>
      <c r="AQ41" s="314"/>
      <c r="AR41" s="334"/>
      <c r="AS41" s="335"/>
      <c r="AT41" s="335"/>
      <c r="AU41" s="335"/>
      <c r="AV41" s="336"/>
      <c r="AW41" s="310"/>
      <c r="AX41" s="310"/>
      <c r="AY41" s="310"/>
      <c r="AZ41" s="310"/>
      <c r="BA41" s="310"/>
      <c r="BB41" s="310"/>
      <c r="BC41" s="355"/>
    </row>
    <row r="42" spans="1:56" ht="19.5" customHeight="1" x14ac:dyDescent="0.4">
      <c r="A42" s="121"/>
      <c r="B42" s="337"/>
      <c r="C42" s="338"/>
      <c r="D42" s="339"/>
      <c r="E42" s="354"/>
      <c r="F42" s="310"/>
      <c r="G42" s="310"/>
      <c r="H42" s="310"/>
      <c r="I42" s="310"/>
      <c r="J42" s="310"/>
      <c r="K42" s="310"/>
      <c r="L42" s="310"/>
      <c r="M42" s="310"/>
      <c r="N42" s="310"/>
      <c r="O42" s="310"/>
      <c r="P42" s="310"/>
      <c r="Q42" s="310"/>
      <c r="R42" s="310"/>
      <c r="S42" s="310"/>
      <c r="T42" s="310"/>
      <c r="U42" s="310"/>
      <c r="V42" s="310"/>
      <c r="W42" s="310"/>
      <c r="X42" s="310"/>
      <c r="Y42" s="310"/>
      <c r="Z42" s="309"/>
      <c r="AA42" s="310"/>
      <c r="AB42" s="310"/>
      <c r="AC42" s="310"/>
      <c r="AD42" s="310"/>
      <c r="AE42" s="310"/>
      <c r="AF42" s="310"/>
      <c r="AG42" s="310"/>
      <c r="AH42" s="310"/>
      <c r="AI42" s="311"/>
      <c r="AJ42" s="312" t="s">
        <v>188</v>
      </c>
      <c r="AK42" s="313"/>
      <c r="AL42" s="313"/>
      <c r="AM42" s="313"/>
      <c r="AN42" s="313"/>
      <c r="AO42" s="313"/>
      <c r="AP42" s="313"/>
      <c r="AQ42" s="314"/>
      <c r="AR42" s="334"/>
      <c r="AS42" s="335"/>
      <c r="AT42" s="335"/>
      <c r="AU42" s="335"/>
      <c r="AV42" s="336"/>
      <c r="AW42" s="310"/>
      <c r="AX42" s="310"/>
      <c r="AY42" s="310"/>
      <c r="AZ42" s="310"/>
      <c r="BA42" s="310"/>
      <c r="BB42" s="310"/>
      <c r="BC42" s="355"/>
    </row>
    <row r="43" spans="1:56" ht="19.5" customHeight="1" x14ac:dyDescent="0.4">
      <c r="A43" s="121"/>
      <c r="B43" s="340"/>
      <c r="C43" s="338"/>
      <c r="D43" s="339"/>
      <c r="E43" s="354"/>
      <c r="F43" s="310"/>
      <c r="G43" s="310"/>
      <c r="H43" s="310"/>
      <c r="I43" s="310"/>
      <c r="J43" s="310"/>
      <c r="K43" s="310"/>
      <c r="L43" s="310"/>
      <c r="M43" s="310"/>
      <c r="N43" s="310"/>
      <c r="O43" s="310"/>
      <c r="P43" s="310"/>
      <c r="Q43" s="310"/>
      <c r="R43" s="310"/>
      <c r="S43" s="310"/>
      <c r="T43" s="310"/>
      <c r="U43" s="310"/>
      <c r="V43" s="310"/>
      <c r="W43" s="310"/>
      <c r="X43" s="310"/>
      <c r="Y43" s="310"/>
      <c r="Z43" s="309"/>
      <c r="AA43" s="310"/>
      <c r="AB43" s="310"/>
      <c r="AC43" s="310"/>
      <c r="AD43" s="310"/>
      <c r="AE43" s="310"/>
      <c r="AF43" s="310"/>
      <c r="AG43" s="310"/>
      <c r="AH43" s="310"/>
      <c r="AI43" s="311"/>
      <c r="AJ43" s="312" t="s">
        <v>188</v>
      </c>
      <c r="AK43" s="313"/>
      <c r="AL43" s="313"/>
      <c r="AM43" s="313"/>
      <c r="AN43" s="313"/>
      <c r="AO43" s="313"/>
      <c r="AP43" s="313"/>
      <c r="AQ43" s="314"/>
      <c r="AR43" s="334"/>
      <c r="AS43" s="335"/>
      <c r="AT43" s="335"/>
      <c r="AU43" s="335"/>
      <c r="AV43" s="336"/>
      <c r="AW43" s="310"/>
      <c r="AX43" s="310"/>
      <c r="AY43" s="310"/>
      <c r="AZ43" s="310"/>
      <c r="BA43" s="310"/>
      <c r="BB43" s="310"/>
      <c r="BC43" s="355"/>
    </row>
    <row r="44" spans="1:56" ht="19.5" customHeight="1" thickBot="1" x14ac:dyDescent="0.45">
      <c r="A44" s="121"/>
      <c r="B44" s="340"/>
      <c r="C44" s="338"/>
      <c r="D44" s="339"/>
      <c r="E44" s="433"/>
      <c r="F44" s="326"/>
      <c r="G44" s="326"/>
      <c r="H44" s="326"/>
      <c r="I44" s="326"/>
      <c r="J44" s="326"/>
      <c r="K44" s="326"/>
      <c r="L44" s="326"/>
      <c r="M44" s="326"/>
      <c r="N44" s="326"/>
      <c r="O44" s="326"/>
      <c r="P44" s="326"/>
      <c r="Q44" s="326"/>
      <c r="R44" s="326"/>
      <c r="S44" s="326"/>
      <c r="T44" s="326"/>
      <c r="U44" s="326"/>
      <c r="V44" s="326"/>
      <c r="W44" s="326"/>
      <c r="X44" s="326"/>
      <c r="Y44" s="326"/>
      <c r="Z44" s="325"/>
      <c r="AA44" s="326"/>
      <c r="AB44" s="326"/>
      <c r="AC44" s="326"/>
      <c r="AD44" s="326"/>
      <c r="AE44" s="326"/>
      <c r="AF44" s="326"/>
      <c r="AG44" s="326"/>
      <c r="AH44" s="326"/>
      <c r="AI44" s="327"/>
      <c r="AJ44" s="351" t="s">
        <v>188</v>
      </c>
      <c r="AK44" s="352"/>
      <c r="AL44" s="352"/>
      <c r="AM44" s="352"/>
      <c r="AN44" s="352"/>
      <c r="AO44" s="352"/>
      <c r="AP44" s="352"/>
      <c r="AQ44" s="353"/>
      <c r="AR44" s="375"/>
      <c r="AS44" s="376"/>
      <c r="AT44" s="376"/>
      <c r="AU44" s="376"/>
      <c r="AV44" s="377"/>
      <c r="AW44" s="326"/>
      <c r="AX44" s="326"/>
      <c r="AY44" s="326"/>
      <c r="AZ44" s="326"/>
      <c r="BA44" s="326"/>
      <c r="BB44" s="326"/>
      <c r="BC44" s="378"/>
    </row>
    <row r="45" spans="1:56" ht="19.5" customHeight="1" thickTop="1" x14ac:dyDescent="0.4">
      <c r="A45" s="121"/>
      <c r="B45" s="123"/>
      <c r="C45" s="124"/>
      <c r="D45" s="125"/>
      <c r="E45" s="372" t="s">
        <v>30</v>
      </c>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73"/>
      <c r="AM45" s="373"/>
      <c r="AN45" s="373"/>
      <c r="AO45" s="373"/>
      <c r="AP45" s="373"/>
      <c r="AQ45" s="374"/>
      <c r="AR45" s="331">
        <f>SUM(AR40:AV44)</f>
        <v>0</v>
      </c>
      <c r="AS45" s="332"/>
      <c r="AT45" s="332"/>
      <c r="AU45" s="332"/>
      <c r="AV45" s="333"/>
      <c r="AW45" s="356"/>
      <c r="AX45" s="356"/>
      <c r="AY45" s="356"/>
      <c r="AZ45" s="356"/>
      <c r="BA45" s="356"/>
      <c r="BB45" s="356"/>
      <c r="BC45" s="357"/>
    </row>
    <row r="46" spans="1:56" ht="19.5" customHeight="1" x14ac:dyDescent="0.4">
      <c r="A46" s="121"/>
      <c r="B46" s="197" t="s">
        <v>158</v>
      </c>
      <c r="C46" s="127"/>
      <c r="D46" s="128"/>
      <c r="E46" s="409"/>
      <c r="F46" s="370"/>
      <c r="G46" s="370"/>
      <c r="H46" s="370"/>
      <c r="I46" s="370"/>
      <c r="J46" s="370"/>
      <c r="K46" s="370"/>
      <c r="L46" s="370"/>
      <c r="M46" s="370"/>
      <c r="N46" s="370"/>
      <c r="O46" s="370"/>
      <c r="P46" s="370"/>
      <c r="Q46" s="370"/>
      <c r="R46" s="370"/>
      <c r="S46" s="370"/>
      <c r="T46" s="370"/>
      <c r="U46" s="370"/>
      <c r="V46" s="370"/>
      <c r="W46" s="370"/>
      <c r="X46" s="370"/>
      <c r="Y46" s="370"/>
      <c r="Z46" s="369"/>
      <c r="AA46" s="370"/>
      <c r="AB46" s="370"/>
      <c r="AC46" s="370"/>
      <c r="AD46" s="370"/>
      <c r="AE46" s="370"/>
      <c r="AF46" s="370"/>
      <c r="AG46" s="370"/>
      <c r="AH46" s="370"/>
      <c r="AI46" s="371"/>
      <c r="AJ46" s="426" t="s">
        <v>188</v>
      </c>
      <c r="AK46" s="403"/>
      <c r="AL46" s="403"/>
      <c r="AM46" s="403"/>
      <c r="AN46" s="403"/>
      <c r="AO46" s="403"/>
      <c r="AP46" s="403"/>
      <c r="AQ46" s="404"/>
      <c r="AR46" s="410"/>
      <c r="AS46" s="411"/>
      <c r="AT46" s="411"/>
      <c r="AU46" s="411"/>
      <c r="AV46" s="412"/>
      <c r="AW46" s="370"/>
      <c r="AX46" s="370"/>
      <c r="AY46" s="370"/>
      <c r="AZ46" s="370"/>
      <c r="BA46" s="370"/>
      <c r="BB46" s="370"/>
      <c r="BC46" s="413"/>
      <c r="BD46" s="233"/>
    </row>
    <row r="47" spans="1:56" ht="19.5" customHeight="1" x14ac:dyDescent="0.4">
      <c r="A47" s="121"/>
      <c r="B47" s="337"/>
      <c r="C47" s="338"/>
      <c r="D47" s="339"/>
      <c r="E47" s="354"/>
      <c r="F47" s="310"/>
      <c r="G47" s="310"/>
      <c r="H47" s="310"/>
      <c r="I47" s="310"/>
      <c r="J47" s="310"/>
      <c r="K47" s="310"/>
      <c r="L47" s="310"/>
      <c r="M47" s="310"/>
      <c r="N47" s="310"/>
      <c r="O47" s="310"/>
      <c r="P47" s="310"/>
      <c r="Q47" s="310"/>
      <c r="R47" s="310"/>
      <c r="S47" s="310"/>
      <c r="T47" s="310"/>
      <c r="U47" s="310"/>
      <c r="V47" s="310"/>
      <c r="W47" s="310"/>
      <c r="X47" s="310"/>
      <c r="Y47" s="310"/>
      <c r="Z47" s="309"/>
      <c r="AA47" s="310"/>
      <c r="AB47" s="310"/>
      <c r="AC47" s="310"/>
      <c r="AD47" s="310"/>
      <c r="AE47" s="310"/>
      <c r="AF47" s="310"/>
      <c r="AG47" s="310"/>
      <c r="AH47" s="310"/>
      <c r="AI47" s="311"/>
      <c r="AJ47" s="312" t="s">
        <v>188</v>
      </c>
      <c r="AK47" s="313"/>
      <c r="AL47" s="313"/>
      <c r="AM47" s="313"/>
      <c r="AN47" s="313"/>
      <c r="AO47" s="313"/>
      <c r="AP47" s="313"/>
      <c r="AQ47" s="314"/>
      <c r="AR47" s="334"/>
      <c r="AS47" s="335"/>
      <c r="AT47" s="335"/>
      <c r="AU47" s="335"/>
      <c r="AV47" s="336"/>
      <c r="AW47" s="309"/>
      <c r="AX47" s="310"/>
      <c r="AY47" s="310"/>
      <c r="AZ47" s="310"/>
      <c r="BA47" s="310"/>
      <c r="BB47" s="310"/>
      <c r="BC47" s="355"/>
      <c r="BD47" s="233"/>
    </row>
    <row r="48" spans="1:56" ht="19.5" customHeight="1" x14ac:dyDescent="0.4">
      <c r="A48" s="121"/>
      <c r="B48" s="337"/>
      <c r="C48" s="338"/>
      <c r="D48" s="339"/>
      <c r="E48" s="354"/>
      <c r="F48" s="310"/>
      <c r="G48" s="310"/>
      <c r="H48" s="310"/>
      <c r="I48" s="310"/>
      <c r="J48" s="310"/>
      <c r="K48" s="310"/>
      <c r="L48" s="310"/>
      <c r="M48" s="310"/>
      <c r="N48" s="310"/>
      <c r="O48" s="310"/>
      <c r="P48" s="310"/>
      <c r="Q48" s="310"/>
      <c r="R48" s="310"/>
      <c r="S48" s="310"/>
      <c r="T48" s="310"/>
      <c r="U48" s="310"/>
      <c r="V48" s="310"/>
      <c r="W48" s="310"/>
      <c r="X48" s="310"/>
      <c r="Y48" s="310"/>
      <c r="Z48" s="309"/>
      <c r="AA48" s="310"/>
      <c r="AB48" s="310"/>
      <c r="AC48" s="310"/>
      <c r="AD48" s="310"/>
      <c r="AE48" s="310"/>
      <c r="AF48" s="310"/>
      <c r="AG48" s="310"/>
      <c r="AH48" s="310"/>
      <c r="AI48" s="311"/>
      <c r="AJ48" s="312" t="s">
        <v>188</v>
      </c>
      <c r="AK48" s="313"/>
      <c r="AL48" s="313"/>
      <c r="AM48" s="313"/>
      <c r="AN48" s="313"/>
      <c r="AO48" s="313"/>
      <c r="AP48" s="313"/>
      <c r="AQ48" s="314"/>
      <c r="AR48" s="334"/>
      <c r="AS48" s="335"/>
      <c r="AT48" s="335"/>
      <c r="AU48" s="335"/>
      <c r="AV48" s="336"/>
      <c r="AW48" s="309"/>
      <c r="AX48" s="310"/>
      <c r="AY48" s="310"/>
      <c r="AZ48" s="310"/>
      <c r="BA48" s="310"/>
      <c r="BB48" s="310"/>
      <c r="BC48" s="355"/>
      <c r="BD48" s="233"/>
    </row>
    <row r="49" spans="1:56" ht="19.5" customHeight="1" x14ac:dyDescent="0.4">
      <c r="A49" s="121"/>
      <c r="B49" s="340"/>
      <c r="C49" s="338"/>
      <c r="D49" s="339"/>
      <c r="E49" s="354"/>
      <c r="F49" s="310"/>
      <c r="G49" s="310"/>
      <c r="H49" s="310"/>
      <c r="I49" s="310"/>
      <c r="J49" s="310"/>
      <c r="K49" s="310"/>
      <c r="L49" s="310"/>
      <c r="M49" s="310"/>
      <c r="N49" s="310"/>
      <c r="O49" s="310"/>
      <c r="P49" s="310"/>
      <c r="Q49" s="310"/>
      <c r="R49" s="310"/>
      <c r="S49" s="310"/>
      <c r="T49" s="310"/>
      <c r="U49" s="310"/>
      <c r="V49" s="310"/>
      <c r="W49" s="310"/>
      <c r="X49" s="310"/>
      <c r="Y49" s="310"/>
      <c r="Z49" s="309"/>
      <c r="AA49" s="310"/>
      <c r="AB49" s="310"/>
      <c r="AC49" s="310"/>
      <c r="AD49" s="310"/>
      <c r="AE49" s="310"/>
      <c r="AF49" s="310"/>
      <c r="AG49" s="310"/>
      <c r="AH49" s="310"/>
      <c r="AI49" s="311"/>
      <c r="AJ49" s="312" t="s">
        <v>188</v>
      </c>
      <c r="AK49" s="313"/>
      <c r="AL49" s="313"/>
      <c r="AM49" s="313"/>
      <c r="AN49" s="313"/>
      <c r="AO49" s="313"/>
      <c r="AP49" s="313"/>
      <c r="AQ49" s="314"/>
      <c r="AR49" s="334"/>
      <c r="AS49" s="335"/>
      <c r="AT49" s="335"/>
      <c r="AU49" s="335"/>
      <c r="AV49" s="336"/>
      <c r="AW49" s="309"/>
      <c r="AX49" s="310"/>
      <c r="AY49" s="310"/>
      <c r="AZ49" s="310"/>
      <c r="BA49" s="310"/>
      <c r="BB49" s="310"/>
      <c r="BC49" s="355"/>
      <c r="BD49" s="233"/>
    </row>
    <row r="50" spans="1:56" ht="19.5" customHeight="1" thickBot="1" x14ac:dyDescent="0.45">
      <c r="A50" s="121"/>
      <c r="B50" s="340"/>
      <c r="C50" s="338"/>
      <c r="D50" s="339"/>
      <c r="E50" s="433"/>
      <c r="F50" s="326"/>
      <c r="G50" s="326"/>
      <c r="H50" s="326"/>
      <c r="I50" s="326"/>
      <c r="J50" s="326"/>
      <c r="K50" s="326"/>
      <c r="L50" s="326"/>
      <c r="M50" s="326"/>
      <c r="N50" s="326"/>
      <c r="O50" s="326"/>
      <c r="P50" s="326"/>
      <c r="Q50" s="326"/>
      <c r="R50" s="326"/>
      <c r="S50" s="326"/>
      <c r="T50" s="326"/>
      <c r="U50" s="326"/>
      <c r="V50" s="326"/>
      <c r="W50" s="326"/>
      <c r="X50" s="326"/>
      <c r="Y50" s="326"/>
      <c r="Z50" s="325"/>
      <c r="AA50" s="326"/>
      <c r="AB50" s="326"/>
      <c r="AC50" s="326"/>
      <c r="AD50" s="326"/>
      <c r="AE50" s="326"/>
      <c r="AF50" s="326"/>
      <c r="AG50" s="326"/>
      <c r="AH50" s="326"/>
      <c r="AI50" s="327"/>
      <c r="AJ50" s="351" t="s">
        <v>188</v>
      </c>
      <c r="AK50" s="352"/>
      <c r="AL50" s="352"/>
      <c r="AM50" s="352"/>
      <c r="AN50" s="352"/>
      <c r="AO50" s="352"/>
      <c r="AP50" s="352"/>
      <c r="AQ50" s="353"/>
      <c r="AR50" s="375"/>
      <c r="AS50" s="376"/>
      <c r="AT50" s="376"/>
      <c r="AU50" s="376"/>
      <c r="AV50" s="377"/>
      <c r="AW50" s="326"/>
      <c r="AX50" s="326"/>
      <c r="AY50" s="326"/>
      <c r="AZ50" s="326"/>
      <c r="BA50" s="326"/>
      <c r="BB50" s="326"/>
      <c r="BC50" s="378"/>
    </row>
    <row r="51" spans="1:56" ht="19.5" customHeight="1" thickTop="1" thickBot="1" x14ac:dyDescent="0.45">
      <c r="A51" s="121"/>
      <c r="B51" s="406"/>
      <c r="C51" s="407"/>
      <c r="D51" s="408"/>
      <c r="E51" s="414" t="s">
        <v>30</v>
      </c>
      <c r="F51" s="415"/>
      <c r="G51" s="415"/>
      <c r="H51" s="415"/>
      <c r="I51" s="415"/>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415"/>
      <c r="AH51" s="415"/>
      <c r="AI51" s="415"/>
      <c r="AJ51" s="415"/>
      <c r="AK51" s="415"/>
      <c r="AL51" s="415"/>
      <c r="AM51" s="415"/>
      <c r="AN51" s="415"/>
      <c r="AO51" s="415"/>
      <c r="AP51" s="415"/>
      <c r="AQ51" s="416"/>
      <c r="AR51" s="442">
        <f>SUM(AR46:AV50)</f>
        <v>0</v>
      </c>
      <c r="AS51" s="443"/>
      <c r="AT51" s="443"/>
      <c r="AU51" s="443"/>
      <c r="AV51" s="444"/>
      <c r="AW51" s="445"/>
      <c r="AX51" s="445"/>
      <c r="AY51" s="445"/>
      <c r="AZ51" s="445"/>
      <c r="BA51" s="445"/>
      <c r="BB51" s="445"/>
      <c r="BC51" s="446"/>
    </row>
    <row r="52" spans="1:56" ht="19.5" customHeight="1" thickTop="1" x14ac:dyDescent="0.4">
      <c r="A52" s="121"/>
      <c r="B52" s="372" t="s">
        <v>161</v>
      </c>
      <c r="C52" s="373"/>
      <c r="D52" s="373"/>
      <c r="E52" s="373"/>
      <c r="F52" s="373"/>
      <c r="G52" s="373"/>
      <c r="H52" s="373"/>
      <c r="I52" s="373"/>
      <c r="J52" s="373"/>
      <c r="K52" s="373"/>
      <c r="L52" s="373"/>
      <c r="M52" s="373"/>
      <c r="N52" s="373"/>
      <c r="O52" s="373"/>
      <c r="P52" s="373"/>
      <c r="Q52" s="373"/>
      <c r="R52" s="373"/>
      <c r="S52" s="373"/>
      <c r="T52" s="373"/>
      <c r="U52" s="373"/>
      <c r="V52" s="373"/>
      <c r="W52" s="373"/>
      <c r="X52" s="373"/>
      <c r="Y52" s="373"/>
      <c r="Z52" s="373"/>
      <c r="AA52" s="373"/>
      <c r="AB52" s="373"/>
      <c r="AC52" s="373"/>
      <c r="AD52" s="373"/>
      <c r="AE52" s="373"/>
      <c r="AF52" s="373"/>
      <c r="AG52" s="373"/>
      <c r="AH52" s="373"/>
      <c r="AI52" s="373"/>
      <c r="AJ52" s="373"/>
      <c r="AK52" s="373"/>
      <c r="AL52" s="373"/>
      <c r="AM52" s="373"/>
      <c r="AN52" s="373"/>
      <c r="AO52" s="373"/>
      <c r="AP52" s="373"/>
      <c r="AQ52" s="374"/>
      <c r="AR52" s="439">
        <f>AR39+AR28+AR45+AR51</f>
        <v>0</v>
      </c>
      <c r="AS52" s="440"/>
      <c r="AT52" s="440"/>
      <c r="AU52" s="440"/>
      <c r="AV52" s="441"/>
      <c r="AW52" s="373" t="s">
        <v>32</v>
      </c>
      <c r="AX52" s="373"/>
      <c r="AY52" s="373"/>
      <c r="AZ52" s="373"/>
      <c r="BA52" s="367">
        <f>IF(OR('事業計画書（別記様式）'!AM19="○",'事業計画書（別記様式）'!AM27="○"),2/3,1/2)</f>
        <v>0.66666666666666663</v>
      </c>
      <c r="BB52" s="367"/>
      <c r="BC52" s="368"/>
      <c r="BD52" s="22" t="s">
        <v>199</v>
      </c>
    </row>
    <row r="53" spans="1:56" ht="19.5" customHeight="1" thickBot="1" x14ac:dyDescent="0.45">
      <c r="A53" s="121"/>
      <c r="B53" s="417" t="s">
        <v>138</v>
      </c>
      <c r="C53" s="418"/>
      <c r="D53" s="418"/>
      <c r="E53" s="418"/>
      <c r="F53" s="418"/>
      <c r="G53" s="418"/>
      <c r="H53" s="418"/>
      <c r="I53" s="418"/>
      <c r="J53" s="418"/>
      <c r="K53" s="418"/>
      <c r="L53" s="418"/>
      <c r="M53" s="418"/>
      <c r="N53" s="418"/>
      <c r="O53" s="418"/>
      <c r="P53" s="418"/>
      <c r="Q53" s="418"/>
      <c r="R53" s="418"/>
      <c r="S53" s="418"/>
      <c r="T53" s="418"/>
      <c r="U53" s="418"/>
      <c r="V53" s="418"/>
      <c r="W53" s="418"/>
      <c r="X53" s="418"/>
      <c r="Y53" s="418"/>
      <c r="Z53" s="418"/>
      <c r="AA53" s="418"/>
      <c r="AB53" s="418"/>
      <c r="AC53" s="418"/>
      <c r="AD53" s="418"/>
      <c r="AE53" s="418"/>
      <c r="AF53" s="418"/>
      <c r="AG53" s="418"/>
      <c r="AH53" s="418"/>
      <c r="AI53" s="418"/>
      <c r="AJ53" s="418"/>
      <c r="AK53" s="418"/>
      <c r="AL53" s="418"/>
      <c r="AM53" s="418"/>
      <c r="AN53" s="418"/>
      <c r="AO53" s="418"/>
      <c r="AP53" s="418"/>
      <c r="AQ53" s="419"/>
      <c r="AR53" s="447">
        <f>ROUNDDOWN(AR52*BA52,0)</f>
        <v>0</v>
      </c>
      <c r="AS53" s="448"/>
      <c r="AT53" s="448"/>
      <c r="AU53" s="448"/>
      <c r="AV53" s="449"/>
      <c r="AW53" s="450"/>
      <c r="AX53" s="451"/>
      <c r="AY53" s="451"/>
      <c r="AZ53" s="451"/>
      <c r="BA53" s="451"/>
      <c r="BB53" s="451"/>
      <c r="BC53" s="452"/>
    </row>
    <row r="54" spans="1:56" ht="19.5" customHeight="1" x14ac:dyDescent="0.4">
      <c r="A54" s="121"/>
      <c r="B54" s="420" t="s">
        <v>190</v>
      </c>
      <c r="C54" s="421"/>
      <c r="D54" s="421"/>
      <c r="E54" s="421"/>
      <c r="F54" s="421"/>
      <c r="G54" s="421"/>
      <c r="H54" s="421"/>
      <c r="I54" s="421"/>
      <c r="J54" s="421"/>
      <c r="K54" s="421"/>
      <c r="L54" s="421"/>
      <c r="M54" s="421"/>
      <c r="N54" s="421"/>
      <c r="O54" s="421"/>
      <c r="P54" s="421"/>
      <c r="Q54" s="421"/>
      <c r="R54" s="421"/>
      <c r="S54" s="421"/>
      <c r="T54" s="421"/>
      <c r="U54" s="421"/>
      <c r="V54" s="421"/>
      <c r="W54" s="421"/>
      <c r="X54" s="421"/>
      <c r="Y54" s="421"/>
      <c r="Z54" s="421"/>
      <c r="AA54" s="421"/>
      <c r="AB54" s="421"/>
      <c r="AC54" s="421"/>
      <c r="AD54" s="421"/>
      <c r="AE54" s="421"/>
      <c r="AF54" s="421"/>
      <c r="AG54" s="421"/>
      <c r="AH54" s="421"/>
      <c r="AI54" s="421"/>
      <c r="AJ54" s="421"/>
      <c r="AK54" s="421"/>
      <c r="AL54" s="421"/>
      <c r="AM54" s="421"/>
      <c r="AN54" s="421"/>
      <c r="AO54" s="421"/>
      <c r="AP54" s="421"/>
      <c r="AQ54" s="422"/>
      <c r="AR54" s="427"/>
      <c r="AS54" s="428"/>
      <c r="AT54" s="428"/>
      <c r="AU54" s="428"/>
      <c r="AV54" s="429"/>
      <c r="AW54" s="435"/>
      <c r="AX54" s="435"/>
      <c r="AY54" s="435"/>
      <c r="AZ54" s="435"/>
      <c r="BA54" s="435"/>
      <c r="BB54" s="435"/>
      <c r="BC54" s="436"/>
      <c r="BD54" s="366" t="s">
        <v>280</v>
      </c>
    </row>
    <row r="55" spans="1:56" ht="19.5" customHeight="1" thickBot="1" x14ac:dyDescent="0.45">
      <c r="A55" s="121"/>
      <c r="B55" s="423"/>
      <c r="C55" s="424"/>
      <c r="D55" s="424"/>
      <c r="E55" s="424"/>
      <c r="F55" s="424"/>
      <c r="G55" s="424"/>
      <c r="H55" s="424"/>
      <c r="I55" s="424"/>
      <c r="J55" s="424"/>
      <c r="K55" s="424"/>
      <c r="L55" s="424"/>
      <c r="M55" s="424"/>
      <c r="N55" s="424"/>
      <c r="O55" s="424"/>
      <c r="P55" s="424"/>
      <c r="Q55" s="424"/>
      <c r="R55" s="424"/>
      <c r="S55" s="424"/>
      <c r="T55" s="424"/>
      <c r="U55" s="424"/>
      <c r="V55" s="424"/>
      <c r="W55" s="424"/>
      <c r="X55" s="424"/>
      <c r="Y55" s="424"/>
      <c r="Z55" s="424"/>
      <c r="AA55" s="424"/>
      <c r="AB55" s="424"/>
      <c r="AC55" s="424"/>
      <c r="AD55" s="424"/>
      <c r="AE55" s="424"/>
      <c r="AF55" s="424"/>
      <c r="AG55" s="424"/>
      <c r="AH55" s="424"/>
      <c r="AI55" s="424"/>
      <c r="AJ55" s="424"/>
      <c r="AK55" s="424"/>
      <c r="AL55" s="424"/>
      <c r="AM55" s="424"/>
      <c r="AN55" s="424"/>
      <c r="AO55" s="424"/>
      <c r="AP55" s="424"/>
      <c r="AQ55" s="425"/>
      <c r="AR55" s="430"/>
      <c r="AS55" s="431"/>
      <c r="AT55" s="431"/>
      <c r="AU55" s="431"/>
      <c r="AV55" s="432"/>
      <c r="AW55" s="437"/>
      <c r="AX55" s="437"/>
      <c r="AY55" s="437"/>
      <c r="AZ55" s="437"/>
      <c r="BA55" s="437"/>
      <c r="BB55" s="437"/>
      <c r="BC55" s="438"/>
      <c r="BD55" s="366"/>
    </row>
    <row r="56" spans="1:56" ht="19.5" customHeight="1" x14ac:dyDescent="0.4">
      <c r="A56" s="121"/>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5"/>
    </row>
    <row r="57" spans="1:56" ht="19.5" customHeight="1" x14ac:dyDescent="0.4">
      <c r="A57" s="234" t="s">
        <v>34</v>
      </c>
      <c r="B57" s="234"/>
      <c r="C57" s="234"/>
      <c r="D57" s="234"/>
      <c r="E57" s="234"/>
      <c r="F57" s="234"/>
      <c r="G57" s="234"/>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4"/>
      <c r="AY57" s="234"/>
      <c r="AZ57" s="405" t="s">
        <v>33</v>
      </c>
      <c r="BA57" s="405"/>
      <c r="BB57" s="405"/>
      <c r="BC57" s="405"/>
      <c r="BD57" s="5"/>
    </row>
    <row r="58" spans="1:56" ht="19.5" customHeight="1" x14ac:dyDescent="0.4">
      <c r="A58" s="122"/>
      <c r="B58" s="402" t="s">
        <v>13</v>
      </c>
      <c r="C58" s="403"/>
      <c r="D58" s="403"/>
      <c r="E58" s="403"/>
      <c r="F58" s="403"/>
      <c r="G58" s="403"/>
      <c r="H58" s="403"/>
      <c r="I58" s="403"/>
      <c r="J58" s="403"/>
      <c r="K58" s="403"/>
      <c r="L58" s="403"/>
      <c r="M58" s="403"/>
      <c r="N58" s="403"/>
      <c r="O58" s="403"/>
      <c r="P58" s="403"/>
      <c r="Q58" s="403"/>
      <c r="R58" s="403"/>
      <c r="S58" s="403"/>
      <c r="T58" s="403"/>
      <c r="U58" s="403"/>
      <c r="V58" s="403"/>
      <c r="W58" s="403"/>
      <c r="X58" s="403"/>
      <c r="Y58" s="403"/>
      <c r="Z58" s="403"/>
      <c r="AA58" s="403"/>
      <c r="AB58" s="403"/>
      <c r="AC58" s="403"/>
      <c r="AD58" s="403"/>
      <c r="AE58" s="403"/>
      <c r="AF58" s="403"/>
      <c r="AG58" s="403"/>
      <c r="AH58" s="403"/>
      <c r="AI58" s="403"/>
      <c r="AJ58" s="403"/>
      <c r="AK58" s="403"/>
      <c r="AL58" s="403"/>
      <c r="AM58" s="403"/>
      <c r="AN58" s="403"/>
      <c r="AO58" s="403"/>
      <c r="AP58" s="403"/>
      <c r="AQ58" s="404"/>
      <c r="AR58" s="399" t="s">
        <v>146</v>
      </c>
      <c r="AS58" s="400"/>
      <c r="AT58" s="400"/>
      <c r="AU58" s="400"/>
      <c r="AV58" s="401"/>
      <c r="AW58" s="127" t="s">
        <v>39</v>
      </c>
      <c r="AX58" s="127"/>
      <c r="AY58" s="127"/>
      <c r="AZ58" s="127"/>
      <c r="BA58" s="127"/>
      <c r="BB58" s="127"/>
      <c r="BC58" s="128"/>
    </row>
    <row r="59" spans="1:56" ht="19.5" customHeight="1" x14ac:dyDescent="0.4">
      <c r="A59" s="122"/>
      <c r="B59" s="390" t="s">
        <v>35</v>
      </c>
      <c r="C59" s="391"/>
      <c r="D59" s="391"/>
      <c r="E59" s="391"/>
      <c r="F59" s="391"/>
      <c r="G59" s="391"/>
      <c r="H59" s="391"/>
      <c r="I59" s="391"/>
      <c r="J59" s="391"/>
      <c r="K59" s="391"/>
      <c r="L59" s="391"/>
      <c r="M59" s="391"/>
      <c r="N59" s="391"/>
      <c r="O59" s="391"/>
      <c r="P59" s="391"/>
      <c r="Q59" s="391"/>
      <c r="R59" s="391"/>
      <c r="S59" s="391"/>
      <c r="T59" s="391"/>
      <c r="U59" s="391"/>
      <c r="V59" s="391"/>
      <c r="W59" s="391"/>
      <c r="X59" s="391"/>
      <c r="Y59" s="391"/>
      <c r="Z59" s="391"/>
      <c r="AA59" s="391"/>
      <c r="AB59" s="391"/>
      <c r="AC59" s="391"/>
      <c r="AD59" s="391"/>
      <c r="AE59" s="391"/>
      <c r="AF59" s="391"/>
      <c r="AG59" s="391"/>
      <c r="AH59" s="391"/>
      <c r="AI59" s="391"/>
      <c r="AJ59" s="391"/>
      <c r="AK59" s="391"/>
      <c r="AL59" s="391"/>
      <c r="AM59" s="391"/>
      <c r="AN59" s="391"/>
      <c r="AO59" s="391"/>
      <c r="AP59" s="391"/>
      <c r="AQ59" s="392"/>
      <c r="AR59" s="334"/>
      <c r="AS59" s="335"/>
      <c r="AT59" s="335"/>
      <c r="AU59" s="335"/>
      <c r="AV59" s="336"/>
      <c r="AW59" s="383"/>
      <c r="AX59" s="383"/>
      <c r="AY59" s="383"/>
      <c r="AZ59" s="383"/>
      <c r="BA59" s="383"/>
      <c r="BB59" s="383"/>
      <c r="BC59" s="384"/>
    </row>
    <row r="60" spans="1:56" ht="19.5" customHeight="1" x14ac:dyDescent="0.4">
      <c r="A60" s="122"/>
      <c r="B60" s="393" t="s">
        <v>36</v>
      </c>
      <c r="C60" s="394"/>
      <c r="D60" s="394"/>
      <c r="E60" s="394"/>
      <c r="F60" s="394"/>
      <c r="G60" s="394"/>
      <c r="H60" s="394"/>
      <c r="I60" s="394"/>
      <c r="J60" s="394"/>
      <c r="K60" s="394"/>
      <c r="L60" s="394"/>
      <c r="M60" s="394"/>
      <c r="N60" s="394"/>
      <c r="O60" s="394"/>
      <c r="P60" s="394"/>
      <c r="Q60" s="394"/>
      <c r="R60" s="394"/>
      <c r="S60" s="394"/>
      <c r="T60" s="394"/>
      <c r="U60" s="394"/>
      <c r="V60" s="394"/>
      <c r="W60" s="394"/>
      <c r="X60" s="394"/>
      <c r="Y60" s="394"/>
      <c r="Z60" s="394"/>
      <c r="AA60" s="394"/>
      <c r="AB60" s="394"/>
      <c r="AC60" s="394"/>
      <c r="AD60" s="394"/>
      <c r="AE60" s="394"/>
      <c r="AF60" s="394"/>
      <c r="AG60" s="394"/>
      <c r="AH60" s="394"/>
      <c r="AI60" s="394"/>
      <c r="AJ60" s="394"/>
      <c r="AK60" s="394"/>
      <c r="AL60" s="394"/>
      <c r="AM60" s="394"/>
      <c r="AN60" s="394"/>
      <c r="AO60" s="394"/>
      <c r="AP60" s="394"/>
      <c r="AQ60" s="395"/>
      <c r="AR60" s="334"/>
      <c r="AS60" s="335"/>
      <c r="AT60" s="335"/>
      <c r="AU60" s="335"/>
      <c r="AV60" s="336"/>
      <c r="AW60" s="381"/>
      <c r="AX60" s="381"/>
      <c r="AY60" s="381"/>
      <c r="AZ60" s="381"/>
      <c r="BA60" s="381"/>
      <c r="BB60" s="381"/>
      <c r="BC60" s="382"/>
    </row>
    <row r="61" spans="1:56" ht="19.5" customHeight="1" x14ac:dyDescent="0.4">
      <c r="A61" s="122"/>
      <c r="B61" s="393" t="s">
        <v>37</v>
      </c>
      <c r="C61" s="394"/>
      <c r="D61" s="394"/>
      <c r="E61" s="394"/>
      <c r="F61" s="394"/>
      <c r="G61" s="394"/>
      <c r="H61" s="394"/>
      <c r="I61" s="394"/>
      <c r="J61" s="394"/>
      <c r="K61" s="394"/>
      <c r="L61" s="394"/>
      <c r="M61" s="394"/>
      <c r="N61" s="394"/>
      <c r="O61" s="394"/>
      <c r="P61" s="394"/>
      <c r="Q61" s="394"/>
      <c r="R61" s="394"/>
      <c r="S61" s="394"/>
      <c r="T61" s="394"/>
      <c r="U61" s="394"/>
      <c r="V61" s="394"/>
      <c r="W61" s="394"/>
      <c r="X61" s="394"/>
      <c r="Y61" s="394"/>
      <c r="Z61" s="394"/>
      <c r="AA61" s="394"/>
      <c r="AB61" s="394"/>
      <c r="AC61" s="394"/>
      <c r="AD61" s="394"/>
      <c r="AE61" s="394"/>
      <c r="AF61" s="394"/>
      <c r="AG61" s="394"/>
      <c r="AH61" s="394"/>
      <c r="AI61" s="394"/>
      <c r="AJ61" s="394"/>
      <c r="AK61" s="394"/>
      <c r="AL61" s="394"/>
      <c r="AM61" s="394"/>
      <c r="AN61" s="394"/>
      <c r="AO61" s="394"/>
      <c r="AP61" s="394"/>
      <c r="AQ61" s="395"/>
      <c r="AR61" s="334"/>
      <c r="AS61" s="335"/>
      <c r="AT61" s="335"/>
      <c r="AU61" s="335"/>
      <c r="AV61" s="336"/>
      <c r="AW61" s="381"/>
      <c r="AX61" s="381"/>
      <c r="AY61" s="381"/>
      <c r="AZ61" s="381"/>
      <c r="BA61" s="381"/>
      <c r="BB61" s="381"/>
      <c r="BC61" s="382"/>
    </row>
    <row r="62" spans="1:56" ht="19.5" customHeight="1" thickBot="1" x14ac:dyDescent="0.45">
      <c r="A62" s="122"/>
      <c r="B62" s="396" t="s">
        <v>38</v>
      </c>
      <c r="C62" s="397"/>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c r="AH62" s="397"/>
      <c r="AI62" s="397"/>
      <c r="AJ62" s="397"/>
      <c r="AK62" s="397"/>
      <c r="AL62" s="397"/>
      <c r="AM62" s="397"/>
      <c r="AN62" s="397"/>
      <c r="AO62" s="397"/>
      <c r="AP62" s="397"/>
      <c r="AQ62" s="398"/>
      <c r="AR62" s="385">
        <f>AR54</f>
        <v>0</v>
      </c>
      <c r="AS62" s="386"/>
      <c r="AT62" s="386"/>
      <c r="AU62" s="386"/>
      <c r="AV62" s="387"/>
      <c r="AW62" s="388"/>
      <c r="AX62" s="388"/>
      <c r="AY62" s="388"/>
      <c r="AZ62" s="388"/>
      <c r="BA62" s="388"/>
      <c r="BB62" s="388"/>
      <c r="BC62" s="389"/>
      <c r="BD62" s="22" t="s">
        <v>164</v>
      </c>
    </row>
    <row r="63" spans="1:56" ht="19.5" customHeight="1" thickTop="1" x14ac:dyDescent="0.4">
      <c r="A63" s="122"/>
      <c r="B63" s="372" t="s">
        <v>162</v>
      </c>
      <c r="C63" s="373"/>
      <c r="D63" s="373"/>
      <c r="E63" s="373"/>
      <c r="F63" s="373"/>
      <c r="G63" s="373"/>
      <c r="H63" s="373"/>
      <c r="I63" s="373"/>
      <c r="J63" s="373"/>
      <c r="K63" s="373"/>
      <c r="L63" s="373"/>
      <c r="M63" s="373"/>
      <c r="N63" s="373"/>
      <c r="O63" s="373"/>
      <c r="P63" s="373"/>
      <c r="Q63" s="373"/>
      <c r="R63" s="373"/>
      <c r="S63" s="373"/>
      <c r="T63" s="373"/>
      <c r="U63" s="373"/>
      <c r="V63" s="373"/>
      <c r="W63" s="373"/>
      <c r="X63" s="373"/>
      <c r="Y63" s="373"/>
      <c r="Z63" s="373"/>
      <c r="AA63" s="373"/>
      <c r="AB63" s="373"/>
      <c r="AC63" s="373"/>
      <c r="AD63" s="373"/>
      <c r="AE63" s="373"/>
      <c r="AF63" s="373"/>
      <c r="AG63" s="373"/>
      <c r="AH63" s="373"/>
      <c r="AI63" s="373"/>
      <c r="AJ63" s="373"/>
      <c r="AK63" s="373"/>
      <c r="AL63" s="373"/>
      <c r="AM63" s="373"/>
      <c r="AN63" s="373"/>
      <c r="AO63" s="373"/>
      <c r="AP63" s="373"/>
      <c r="AQ63" s="374"/>
      <c r="AR63" s="331">
        <f>SUM(AR59:AV62)</f>
        <v>0</v>
      </c>
      <c r="AS63" s="332"/>
      <c r="AT63" s="332"/>
      <c r="AU63" s="332"/>
      <c r="AV63" s="333"/>
      <c r="AW63" s="379"/>
      <c r="AX63" s="379"/>
      <c r="AY63" s="379"/>
      <c r="AZ63" s="379"/>
      <c r="BA63" s="379"/>
      <c r="BB63" s="379"/>
      <c r="BC63" s="380"/>
      <c r="BD63" s="4" t="s">
        <v>160</v>
      </c>
    </row>
    <row r="64" spans="1:56" x14ac:dyDescent="0.4">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row>
    <row r="65" spans="1:55" x14ac:dyDescent="0.4">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row>
    <row r="66" spans="1:55" x14ac:dyDescent="0.4">
      <c r="B66" s="150"/>
      <c r="C66" s="150"/>
      <c r="D66" s="150"/>
      <c r="E66" s="150"/>
      <c r="F66" s="150"/>
      <c r="G66" s="150"/>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row>
    <row r="67" spans="1:55" x14ac:dyDescent="0.4">
      <c r="B67" s="150"/>
      <c r="C67" s="150"/>
      <c r="D67" s="150"/>
      <c r="E67" s="150"/>
      <c r="F67" s="150"/>
      <c r="G67" s="150"/>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row>
    <row r="68" spans="1:55" x14ac:dyDescent="0.4">
      <c r="A68" s="121"/>
      <c r="B68" s="121"/>
      <c r="C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1"/>
      <c r="BC68" s="121"/>
    </row>
  </sheetData>
  <sheetProtection algorithmName="SHA-512" hashValue="JG72+ihVfFUt4Uji/Yx+d110Xk1jWXsxIJh6CrsIlEKC+JsnkkZ4MC7YS9iaJrKOmVeh5Y6xqc+CsAnekO07QQ==" saltValue="yZ7gWcz85dVQFpscEVA8CQ==" spinCount="100000" sheet="1" objects="1" scenarios="1"/>
  <mergeCells count="285">
    <mergeCell ref="BD6:BD8"/>
    <mergeCell ref="E8:Y8"/>
    <mergeCell ref="Z8:AI8"/>
    <mergeCell ref="AJ8:AQ8"/>
    <mergeCell ref="AR42:AV42"/>
    <mergeCell ref="AW42:BC42"/>
    <mergeCell ref="Z35:AI35"/>
    <mergeCell ref="Z36:AI36"/>
    <mergeCell ref="BD11:BD12"/>
    <mergeCell ref="AR33:AV33"/>
    <mergeCell ref="AW33:BC33"/>
    <mergeCell ref="E31:Y31"/>
    <mergeCell ref="AJ18:AQ18"/>
    <mergeCell ref="AR18:AV18"/>
    <mergeCell ref="AW18:BC18"/>
    <mergeCell ref="Z18:AI18"/>
    <mergeCell ref="E16:Y16"/>
    <mergeCell ref="E6:Y6"/>
    <mergeCell ref="AR6:AV6"/>
    <mergeCell ref="AR16:AV16"/>
    <mergeCell ref="AW16:BC16"/>
    <mergeCell ref="AJ16:AQ16"/>
    <mergeCell ref="AW22:BC22"/>
    <mergeCell ref="E42:Y42"/>
    <mergeCell ref="AZ2:BC2"/>
    <mergeCell ref="E11:Y11"/>
    <mergeCell ref="Z11:AI11"/>
    <mergeCell ref="AJ11:AQ11"/>
    <mergeCell ref="AR11:AV11"/>
    <mergeCell ref="AW11:BC11"/>
    <mergeCell ref="E12:Y12"/>
    <mergeCell ref="Z12:AI12"/>
    <mergeCell ref="AJ12:AQ12"/>
    <mergeCell ref="AR12:AV12"/>
    <mergeCell ref="AW12:BC12"/>
    <mergeCell ref="AR8:AV8"/>
    <mergeCell ref="AW8:BC8"/>
    <mergeCell ref="E9:Y9"/>
    <mergeCell ref="Z9:AI9"/>
    <mergeCell ref="AJ9:AQ9"/>
    <mergeCell ref="AR9:AV9"/>
    <mergeCell ref="AW9:BC9"/>
    <mergeCell ref="E10:Y10"/>
    <mergeCell ref="AZ3:BC3"/>
    <mergeCell ref="A3:AY3"/>
    <mergeCell ref="AW4:BC4"/>
    <mergeCell ref="AJ4:AQ4"/>
    <mergeCell ref="AW5:BC5"/>
    <mergeCell ref="BF20:BJ20"/>
    <mergeCell ref="E21:Y21"/>
    <mergeCell ref="Z21:AI21"/>
    <mergeCell ref="AR21:AV21"/>
    <mergeCell ref="AW21:BC21"/>
    <mergeCell ref="AJ20:AQ20"/>
    <mergeCell ref="AJ21:AQ21"/>
    <mergeCell ref="E33:Y33"/>
    <mergeCell ref="AW31:BC31"/>
    <mergeCell ref="E24:Y24"/>
    <mergeCell ref="AR24:AV24"/>
    <mergeCell ref="AW24:BC24"/>
    <mergeCell ref="Z30:AI30"/>
    <mergeCell ref="Z31:AI31"/>
    <mergeCell ref="BD20:BD23"/>
    <mergeCell ref="Z22:AI22"/>
    <mergeCell ref="AR30:AV30"/>
    <mergeCell ref="AW30:BC30"/>
    <mergeCell ref="AJ30:AQ30"/>
    <mergeCell ref="AJ31:AQ31"/>
    <mergeCell ref="E25:AI28"/>
    <mergeCell ref="AR25:AV25"/>
    <mergeCell ref="AJ25:AQ25"/>
    <mergeCell ref="E32:Y32"/>
    <mergeCell ref="B40:D45"/>
    <mergeCell ref="BF15:BJ15"/>
    <mergeCell ref="AW54:BC55"/>
    <mergeCell ref="AW34:BC34"/>
    <mergeCell ref="E38:Y38"/>
    <mergeCell ref="AR38:AV38"/>
    <mergeCell ref="AW38:BC38"/>
    <mergeCell ref="AR52:AV52"/>
    <mergeCell ref="AW52:AZ52"/>
    <mergeCell ref="E50:Y50"/>
    <mergeCell ref="AR50:AV50"/>
    <mergeCell ref="AW50:BC50"/>
    <mergeCell ref="AR51:AV51"/>
    <mergeCell ref="AW51:BC51"/>
    <mergeCell ref="AR45:AV45"/>
    <mergeCell ref="AR53:AV53"/>
    <mergeCell ref="AW53:BC53"/>
    <mergeCell ref="AW45:BC45"/>
    <mergeCell ref="AR49:AV49"/>
    <mergeCell ref="AW49:BC49"/>
    <mergeCell ref="Z37:AI37"/>
    <mergeCell ref="Z38:AI38"/>
    <mergeCell ref="AJ35:AQ35"/>
    <mergeCell ref="AJ36:AQ36"/>
    <mergeCell ref="AZ57:BC57"/>
    <mergeCell ref="A57:AY57"/>
    <mergeCell ref="B46:D51"/>
    <mergeCell ref="E46:Y46"/>
    <mergeCell ref="AR46:AV46"/>
    <mergeCell ref="AW46:BC46"/>
    <mergeCell ref="E49:Y49"/>
    <mergeCell ref="AW48:BC48"/>
    <mergeCell ref="E51:AQ51"/>
    <mergeCell ref="B52:AQ52"/>
    <mergeCell ref="B53:AQ53"/>
    <mergeCell ref="B54:AQ55"/>
    <mergeCell ref="A56:BC56"/>
    <mergeCell ref="A4:A55"/>
    <mergeCell ref="AJ41:AQ41"/>
    <mergeCell ref="AJ42:AQ42"/>
    <mergeCell ref="AJ43:AQ43"/>
    <mergeCell ref="AJ44:AQ44"/>
    <mergeCell ref="AJ46:AQ46"/>
    <mergeCell ref="AJ47:AQ47"/>
    <mergeCell ref="E47:Y47"/>
    <mergeCell ref="AR40:AV40"/>
    <mergeCell ref="AR54:AV55"/>
    <mergeCell ref="E44:Y44"/>
    <mergeCell ref="B67:BC67"/>
    <mergeCell ref="AR63:AV63"/>
    <mergeCell ref="AW63:BC63"/>
    <mergeCell ref="AR61:AV61"/>
    <mergeCell ref="AW61:BC61"/>
    <mergeCell ref="AR59:AV59"/>
    <mergeCell ref="AW59:BC59"/>
    <mergeCell ref="AR60:AV60"/>
    <mergeCell ref="AW60:BC60"/>
    <mergeCell ref="AR62:AV62"/>
    <mergeCell ref="AW62:BC62"/>
    <mergeCell ref="E65:BC65"/>
    <mergeCell ref="B66:BC66"/>
    <mergeCell ref="A64:BC64"/>
    <mergeCell ref="B59:AQ59"/>
    <mergeCell ref="B60:AQ60"/>
    <mergeCell ref="B61:AQ61"/>
    <mergeCell ref="B62:AQ62"/>
    <mergeCell ref="B63:AQ63"/>
    <mergeCell ref="A58:A63"/>
    <mergeCell ref="AR58:AV58"/>
    <mergeCell ref="AW58:BC58"/>
    <mergeCell ref="B58:AQ58"/>
    <mergeCell ref="Z42:AI42"/>
    <mergeCell ref="AJ40:AQ40"/>
    <mergeCell ref="Z49:AI49"/>
    <mergeCell ref="E48:Y48"/>
    <mergeCell ref="AR41:AV41"/>
    <mergeCell ref="AW41:BC41"/>
    <mergeCell ref="AJ38:AQ38"/>
    <mergeCell ref="E41:Y41"/>
    <mergeCell ref="Z41:AI41"/>
    <mergeCell ref="E39:AQ39"/>
    <mergeCell ref="E45:AQ45"/>
    <mergeCell ref="E40:Y40"/>
    <mergeCell ref="AR44:AV44"/>
    <mergeCell ref="AW44:BC44"/>
    <mergeCell ref="AW40:BC40"/>
    <mergeCell ref="E43:Y43"/>
    <mergeCell ref="AR43:AV43"/>
    <mergeCell ref="AW43:BC43"/>
    <mergeCell ref="AJ48:AQ48"/>
    <mergeCell ref="AJ49:AQ49"/>
    <mergeCell ref="Z48:AI48"/>
    <mergeCell ref="Z40:AI40"/>
    <mergeCell ref="Z43:AI43"/>
    <mergeCell ref="AW28:BC28"/>
    <mergeCell ref="AJ27:AQ27"/>
    <mergeCell ref="AR27:AV27"/>
    <mergeCell ref="AR23:AV23"/>
    <mergeCell ref="AW23:BC23"/>
    <mergeCell ref="BD54:BD55"/>
    <mergeCell ref="BD46:BD49"/>
    <mergeCell ref="Z50:AI50"/>
    <mergeCell ref="BA52:BC52"/>
    <mergeCell ref="AR36:AV36"/>
    <mergeCell ref="AW36:BC36"/>
    <mergeCell ref="AR47:AV47"/>
    <mergeCell ref="AW47:BC47"/>
    <mergeCell ref="Z46:AI46"/>
    <mergeCell ref="AW37:BC37"/>
    <mergeCell ref="Z34:AI34"/>
    <mergeCell ref="AJ32:AQ32"/>
    <mergeCell ref="AJ33:AQ33"/>
    <mergeCell ref="AJ34:AQ34"/>
    <mergeCell ref="Z44:AI44"/>
    <mergeCell ref="Z47:AI47"/>
    <mergeCell ref="AR48:AV48"/>
    <mergeCell ref="AJ37:AQ37"/>
    <mergeCell ref="AW29:BC29"/>
    <mergeCell ref="AR5:AV5"/>
    <mergeCell ref="AR22:AV22"/>
    <mergeCell ref="AJ5:AQ5"/>
    <mergeCell ref="AW6:BC6"/>
    <mergeCell ref="E15:Y15"/>
    <mergeCell ref="AR15:AV15"/>
    <mergeCell ref="AW15:BC15"/>
    <mergeCell ref="Z10:AI10"/>
    <mergeCell ref="AJ10:AQ10"/>
    <mergeCell ref="AR10:AV10"/>
    <mergeCell ref="AW10:BC10"/>
    <mergeCell ref="Z5:AI5"/>
    <mergeCell ref="AW20:BC20"/>
    <mergeCell ref="AW19:BC19"/>
    <mergeCell ref="E30:Y30"/>
    <mergeCell ref="AW32:BC32"/>
    <mergeCell ref="AR35:AV35"/>
    <mergeCell ref="AW35:BC35"/>
    <mergeCell ref="AR39:AV39"/>
    <mergeCell ref="AW39:BC39"/>
    <mergeCell ref="E37:Y37"/>
    <mergeCell ref="AR37:AV37"/>
    <mergeCell ref="E36:Y36"/>
    <mergeCell ref="A68:BC68"/>
    <mergeCell ref="E7:Y7"/>
    <mergeCell ref="AR7:AV7"/>
    <mergeCell ref="AW7:BC7"/>
    <mergeCell ref="E13:Y13"/>
    <mergeCell ref="AR13:AV13"/>
    <mergeCell ref="AW13:BC13"/>
    <mergeCell ref="E14:Y14"/>
    <mergeCell ref="AR14:AV14"/>
    <mergeCell ref="AW14:BC14"/>
    <mergeCell ref="AJ7:AQ7"/>
    <mergeCell ref="AJ13:AQ13"/>
    <mergeCell ref="AJ14:AQ14"/>
    <mergeCell ref="AJ15:AQ15"/>
    <mergeCell ref="AR31:AV31"/>
    <mergeCell ref="AJ50:AQ50"/>
    <mergeCell ref="E35:Y35"/>
    <mergeCell ref="Z32:AI32"/>
    <mergeCell ref="AR32:AV32"/>
    <mergeCell ref="B29:D39"/>
    <mergeCell ref="Z33:AI33"/>
    <mergeCell ref="E34:Y34"/>
    <mergeCell ref="AR34:AV34"/>
    <mergeCell ref="E29:Y29"/>
    <mergeCell ref="BD25:BN25"/>
    <mergeCell ref="R1:Z1"/>
    <mergeCell ref="E18:Y18"/>
    <mergeCell ref="E19:Y19"/>
    <mergeCell ref="Z19:AI19"/>
    <mergeCell ref="AR19:AV19"/>
    <mergeCell ref="AJ6:AQ6"/>
    <mergeCell ref="AJ26:AQ26"/>
    <mergeCell ref="AR26:AV26"/>
    <mergeCell ref="Z6:AI6"/>
    <mergeCell ref="Z7:AI7"/>
    <mergeCell ref="Z13:AI13"/>
    <mergeCell ref="Z14:AI14"/>
    <mergeCell ref="Z15:AI15"/>
    <mergeCell ref="Z16:AI16"/>
    <mergeCell ref="BD13:BD15"/>
    <mergeCell ref="AJ19:AQ19"/>
    <mergeCell ref="BD16:BD17"/>
    <mergeCell ref="Z17:AI17"/>
    <mergeCell ref="AR17:AV17"/>
    <mergeCell ref="AW17:BC17"/>
    <mergeCell ref="E20:Y20"/>
    <mergeCell ref="Z20:AI20"/>
    <mergeCell ref="AR20:AV20"/>
    <mergeCell ref="AA1:AJ1"/>
    <mergeCell ref="Z29:AI29"/>
    <mergeCell ref="AJ29:AQ29"/>
    <mergeCell ref="D1:J1"/>
    <mergeCell ref="K1:Q1"/>
    <mergeCell ref="Z4:AI4"/>
    <mergeCell ref="AJ28:AQ28"/>
    <mergeCell ref="AK1:AR1"/>
    <mergeCell ref="E17:Y17"/>
    <mergeCell ref="E22:Y22"/>
    <mergeCell ref="E23:Y23"/>
    <mergeCell ref="B4:D4"/>
    <mergeCell ref="E4:Y4"/>
    <mergeCell ref="AR4:AV4"/>
    <mergeCell ref="AJ17:AQ17"/>
    <mergeCell ref="Z24:AI24"/>
    <mergeCell ref="AJ22:AQ22"/>
    <mergeCell ref="AJ23:AQ23"/>
    <mergeCell ref="AJ24:AQ24"/>
    <mergeCell ref="AR28:AV28"/>
    <mergeCell ref="Z23:AI23"/>
    <mergeCell ref="AR29:AV29"/>
    <mergeCell ref="B5:D28"/>
    <mergeCell ref="E5:Y5"/>
  </mergeCells>
  <phoneticPr fontId="1"/>
  <dataValidations count="1">
    <dataValidation type="list" allowBlank="1" showInputMessage="1" showErrorMessage="1" sqref="AJ5:AQ24" xr:uid="{0FEF8308-EE59-4CF9-B3EC-265CF6C2ACE1}">
      <formula1>"情報システム,汎用品のうち専用で使用するもの,機械装置等"</formula1>
    </dataValidation>
  </dataValidations>
  <pageMargins left="0.24" right="0.26" top="0.43" bottom="0.39" header="0.3" footer="0.3"/>
  <pageSetup paperSize="9" scale="53" orientation="portrait" r:id="rId1"/>
  <ignoredErrors>
    <ignoredError sqref="AS27:AV27 AS25:AV25 AS26:AV26"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74BC6-C95A-45B6-88D8-35AA7E521E2E}">
  <dimension ref="A1:AW68"/>
  <sheetViews>
    <sheetView showGridLines="0" view="pageBreakPreview" zoomScaleNormal="100" zoomScaleSheetLayoutView="100" workbookViewId="0">
      <selection activeCell="B11" sqref="B11:X17"/>
    </sheetView>
  </sheetViews>
  <sheetFormatPr defaultColWidth="3.75" defaultRowHeight="22.5" customHeight="1" x14ac:dyDescent="0.4"/>
  <cols>
    <col min="1" max="1" width="3.375" style="1" customWidth="1"/>
    <col min="2" max="7" width="3.75" style="1"/>
    <col min="8" max="8" width="5.5" style="1" customWidth="1"/>
    <col min="9" max="13" width="3.75" style="1"/>
    <col min="14" max="14" width="3" style="1" customWidth="1"/>
    <col min="15" max="15" width="2.75" style="1" customWidth="1"/>
    <col min="16" max="24" width="3.75" style="1"/>
    <col min="25" max="25" width="1.625" style="1" customWidth="1"/>
    <col min="26" max="49" width="3.75" style="1"/>
    <col min="50" max="50" width="21.5" style="1" customWidth="1"/>
    <col min="51" max="16384" width="3.75" style="1"/>
  </cols>
  <sheetData>
    <row r="1" spans="1:49" ht="26.25" customHeight="1" x14ac:dyDescent="0.4">
      <c r="A1" s="121" t="s">
        <v>361</v>
      </c>
      <c r="B1" s="121"/>
      <c r="C1" s="121"/>
      <c r="D1" s="434" t="str">
        <f>IF(OR(U1="",W1="",G7="",B11="",B19="",B29="",B39="",B61=""),"記入モレあり!!"," ")</f>
        <v>記入モレあり!!</v>
      </c>
      <c r="E1" s="434"/>
      <c r="F1" s="434"/>
      <c r="G1" s="434"/>
      <c r="H1" s="434"/>
      <c r="I1" s="74"/>
      <c r="J1" s="74"/>
      <c r="K1" s="75"/>
      <c r="L1" s="75"/>
      <c r="M1" s="75"/>
      <c r="N1" s="75"/>
      <c r="O1" s="75"/>
      <c r="P1" s="75"/>
      <c r="Q1" s="75"/>
      <c r="R1" s="152">
        <v>2023</v>
      </c>
      <c r="S1" s="152"/>
      <c r="T1" s="63" t="s">
        <v>25</v>
      </c>
      <c r="U1" s="55"/>
      <c r="V1" s="63" t="s">
        <v>235</v>
      </c>
      <c r="W1" s="55"/>
      <c r="X1" s="63" t="s">
        <v>2</v>
      </c>
      <c r="Y1" s="76"/>
    </row>
    <row r="2" spans="1:49" ht="18.75" customHeight="1" x14ac:dyDescent="0.4">
      <c r="A2" s="74"/>
      <c r="B2" s="74"/>
      <c r="C2" s="74"/>
      <c r="D2" s="74"/>
      <c r="E2" s="57" t="s">
        <v>236</v>
      </c>
      <c r="F2" s="75"/>
      <c r="G2" s="75"/>
      <c r="H2" s="75"/>
      <c r="I2" s="75"/>
      <c r="J2" s="75"/>
      <c r="K2" s="75"/>
      <c r="L2" s="75"/>
      <c r="M2" s="75"/>
      <c r="N2" s="75"/>
      <c r="O2" s="75"/>
      <c r="P2" s="75"/>
      <c r="Q2" s="75"/>
      <c r="R2" s="75"/>
      <c r="S2" s="75"/>
      <c r="T2" s="76"/>
    </row>
    <row r="3" spans="1:49" ht="18.75" customHeight="1" x14ac:dyDescent="0.4">
      <c r="A3" s="64"/>
      <c r="B3" s="64"/>
      <c r="C3" s="64"/>
      <c r="D3" s="64"/>
      <c r="E3" s="158" t="s">
        <v>246</v>
      </c>
      <c r="F3" s="158"/>
      <c r="G3" s="150">
        <f>'事業計画書（別記様式）'!L3</f>
        <v>0</v>
      </c>
      <c r="H3" s="150"/>
      <c r="I3" s="150"/>
      <c r="J3" s="150"/>
      <c r="K3" s="150"/>
      <c r="L3" s="150"/>
      <c r="M3" s="150"/>
      <c r="N3" s="150"/>
      <c r="O3" s="150"/>
      <c r="P3" s="150"/>
      <c r="Q3" s="150"/>
      <c r="R3" s="150"/>
      <c r="S3" s="150"/>
      <c r="T3" s="150"/>
      <c r="U3" s="150"/>
      <c r="V3" s="150"/>
      <c r="W3" s="150"/>
      <c r="X3" s="150"/>
      <c r="Z3" s="21" t="s">
        <v>256</v>
      </c>
    </row>
    <row r="4" spans="1:49" ht="18.75" customHeight="1" x14ac:dyDescent="0.4">
      <c r="A4" s="65"/>
      <c r="B4" s="65"/>
      <c r="C4" s="65"/>
      <c r="D4" s="65"/>
      <c r="E4" s="155" t="s">
        <v>247</v>
      </c>
      <c r="F4" s="155"/>
      <c r="G4" s="473">
        <f>'事業計画書（別記様式）'!L4</f>
        <v>0</v>
      </c>
      <c r="H4" s="473"/>
      <c r="I4" s="473"/>
      <c r="J4" s="473"/>
      <c r="K4" s="473"/>
      <c r="L4" s="473"/>
      <c r="M4" s="473"/>
      <c r="N4" s="473"/>
      <c r="O4" s="473"/>
      <c r="P4" s="473"/>
      <c r="Q4" s="473"/>
      <c r="R4" s="473"/>
      <c r="S4" s="473"/>
      <c r="T4" s="473"/>
      <c r="U4" s="473"/>
      <c r="V4" s="473"/>
      <c r="W4" s="473"/>
      <c r="X4" s="473"/>
      <c r="Z4" s="21"/>
    </row>
    <row r="5" spans="1:49" ht="18.75" customHeight="1" x14ac:dyDescent="0.4">
      <c r="A5" s="65" t="str">
        <f>IF(OR(F16&gt;1000000,T16&gt;=2000),"大企業申請対象外!!"," ")</f>
        <v xml:space="preserve"> </v>
      </c>
      <c r="B5" s="65"/>
      <c r="C5" s="65"/>
      <c r="D5" s="65"/>
      <c r="E5" s="155" t="s">
        <v>248</v>
      </c>
      <c r="F5" s="155"/>
      <c r="G5" s="155"/>
      <c r="H5" s="155"/>
      <c r="I5" s="155" t="str">
        <f>'事業計画書（別記様式）'!O5</f>
        <v>　　</v>
      </c>
      <c r="J5" s="155"/>
      <c r="K5" s="155"/>
      <c r="L5" s="155"/>
      <c r="M5" s="155"/>
      <c r="N5" s="155"/>
      <c r="O5" s="155"/>
      <c r="P5" s="155"/>
      <c r="Q5" s="155"/>
      <c r="R5" s="155"/>
      <c r="S5" s="155"/>
      <c r="T5" s="155"/>
      <c r="U5" s="155"/>
      <c r="V5" s="155"/>
      <c r="W5" s="155"/>
      <c r="X5" s="155"/>
    </row>
    <row r="6" spans="1:49" ht="18.75" customHeight="1" x14ac:dyDescent="0.4">
      <c r="A6" s="77"/>
      <c r="B6" s="77"/>
      <c r="C6" s="77"/>
      <c r="D6" s="77"/>
      <c r="E6" s="57" t="s">
        <v>237</v>
      </c>
      <c r="F6" s="77"/>
      <c r="G6" s="78"/>
      <c r="Y6" s="79"/>
      <c r="Z6" s="459" t="s">
        <v>257</v>
      </c>
      <c r="AA6" s="459"/>
      <c r="AB6" s="459"/>
      <c r="AC6" s="459"/>
      <c r="AD6" s="459"/>
      <c r="AE6" s="459"/>
      <c r="AF6" s="459"/>
      <c r="AG6" s="459"/>
      <c r="AH6" s="459"/>
      <c r="AI6" s="459"/>
      <c r="AJ6" s="459"/>
      <c r="AK6" s="459"/>
      <c r="AL6" s="459"/>
      <c r="AM6" s="459"/>
      <c r="AN6" s="459"/>
      <c r="AO6" s="459"/>
      <c r="AP6" s="459"/>
      <c r="AQ6" s="459"/>
      <c r="AR6" s="459"/>
      <c r="AS6" s="459"/>
      <c r="AT6" s="459"/>
      <c r="AU6" s="459"/>
      <c r="AV6" s="459"/>
      <c r="AW6" s="459"/>
    </row>
    <row r="7" spans="1:49" ht="18.75" customHeight="1" x14ac:dyDescent="0.4">
      <c r="A7" s="77"/>
      <c r="B7" s="77"/>
      <c r="C7" s="77"/>
      <c r="D7" s="77"/>
      <c r="E7" s="158" t="s">
        <v>249</v>
      </c>
      <c r="F7" s="158"/>
      <c r="G7" s="156"/>
      <c r="H7" s="156"/>
      <c r="I7" s="156"/>
      <c r="J7" s="156"/>
      <c r="K7" s="156"/>
      <c r="L7" s="156"/>
      <c r="M7" s="156"/>
      <c r="N7" s="156"/>
      <c r="O7" s="156"/>
      <c r="P7" s="156"/>
      <c r="Q7" s="156"/>
      <c r="R7" s="156"/>
      <c r="S7" s="156"/>
      <c r="T7" s="156"/>
      <c r="U7" s="156"/>
      <c r="V7" s="156"/>
      <c r="W7" s="156"/>
      <c r="X7" s="156"/>
      <c r="Y7" s="79"/>
      <c r="Z7" s="110" t="s">
        <v>384</v>
      </c>
      <c r="AA7" s="110"/>
      <c r="AB7" s="110"/>
      <c r="AC7" s="110"/>
      <c r="AD7" s="110"/>
      <c r="AE7" s="110"/>
      <c r="AF7" s="110"/>
      <c r="AG7" s="110"/>
      <c r="AH7" s="110"/>
      <c r="AI7" s="110"/>
      <c r="AJ7" s="110"/>
      <c r="AK7" s="110"/>
      <c r="AL7" s="110"/>
      <c r="AM7" s="110"/>
      <c r="AN7" s="110"/>
      <c r="AO7" s="110"/>
      <c r="AP7" s="110"/>
      <c r="AQ7" s="110"/>
      <c r="AR7" s="110"/>
      <c r="AS7" s="110"/>
      <c r="AT7" s="110"/>
      <c r="AU7" s="110"/>
      <c r="AV7" s="110"/>
      <c r="AW7" s="110"/>
    </row>
    <row r="8" spans="1:49" ht="37.5" customHeight="1" x14ac:dyDescent="0.4">
      <c r="A8" s="474" t="s">
        <v>238</v>
      </c>
      <c r="B8" s="475"/>
      <c r="C8" s="475"/>
      <c r="D8" s="475"/>
      <c r="E8" s="475"/>
      <c r="F8" s="475"/>
      <c r="G8" s="475"/>
      <c r="H8" s="475"/>
      <c r="I8" s="475"/>
      <c r="J8" s="475"/>
      <c r="K8" s="475"/>
      <c r="L8" s="475"/>
      <c r="M8" s="475"/>
      <c r="N8" s="475"/>
      <c r="O8" s="475"/>
      <c r="P8" s="475"/>
      <c r="Q8" s="475"/>
      <c r="R8" s="475"/>
      <c r="S8" s="475"/>
      <c r="T8" s="475"/>
      <c r="U8" s="475"/>
      <c r="V8" s="475"/>
      <c r="W8" s="475"/>
      <c r="X8" s="475"/>
      <c r="Y8" s="76"/>
    </row>
    <row r="9" spans="1:49" ht="22.5" customHeight="1" x14ac:dyDescent="0.25">
      <c r="A9" s="471" t="s">
        <v>239</v>
      </c>
      <c r="B9" s="471"/>
      <c r="C9" s="471"/>
      <c r="D9" s="471"/>
      <c r="E9" s="471"/>
      <c r="F9" s="471"/>
      <c r="G9" s="471"/>
      <c r="H9" s="471"/>
      <c r="I9" s="471"/>
      <c r="J9" s="471"/>
      <c r="K9" s="471"/>
      <c r="L9" s="471"/>
      <c r="M9" s="471"/>
      <c r="N9" s="471"/>
      <c r="O9" s="471"/>
      <c r="P9" s="471"/>
      <c r="Q9" s="471"/>
      <c r="R9" s="471"/>
      <c r="S9" s="471"/>
      <c r="T9" s="471"/>
      <c r="U9" s="471"/>
      <c r="V9" s="471"/>
      <c r="W9" s="471"/>
      <c r="X9" s="471"/>
    </row>
    <row r="10" spans="1:49" ht="22.5" customHeight="1" x14ac:dyDescent="0.25">
      <c r="A10" s="471" t="s">
        <v>240</v>
      </c>
      <c r="B10" s="471"/>
      <c r="C10" s="471"/>
      <c r="D10" s="471"/>
      <c r="E10" s="471"/>
      <c r="F10" s="471"/>
      <c r="G10" s="471"/>
      <c r="H10" s="471"/>
      <c r="I10" s="471"/>
      <c r="J10" s="471"/>
      <c r="K10" s="471"/>
      <c r="L10" s="471"/>
      <c r="M10" s="471"/>
      <c r="N10" s="471"/>
      <c r="O10" s="471"/>
      <c r="P10" s="471"/>
      <c r="Q10" s="471"/>
      <c r="R10" s="471"/>
      <c r="S10" s="471"/>
      <c r="T10" s="471"/>
      <c r="U10" s="471"/>
      <c r="V10" s="471"/>
      <c r="W10" s="471"/>
      <c r="X10" s="471"/>
    </row>
    <row r="11" spans="1:49" ht="22.5" customHeight="1" x14ac:dyDescent="0.4">
      <c r="B11" s="461"/>
      <c r="C11" s="462"/>
      <c r="D11" s="462"/>
      <c r="E11" s="462"/>
      <c r="F11" s="462"/>
      <c r="G11" s="462"/>
      <c r="H11" s="462"/>
      <c r="I11" s="462"/>
      <c r="J11" s="462"/>
      <c r="K11" s="462"/>
      <c r="L11" s="462"/>
      <c r="M11" s="462"/>
      <c r="N11" s="462"/>
      <c r="O11" s="462"/>
      <c r="P11" s="462"/>
      <c r="Q11" s="462"/>
      <c r="R11" s="462"/>
      <c r="S11" s="462"/>
      <c r="T11" s="462"/>
      <c r="U11" s="462"/>
      <c r="V11" s="462"/>
      <c r="W11" s="462"/>
      <c r="X11" s="463"/>
    </row>
    <row r="12" spans="1:49" ht="22.5" customHeight="1" x14ac:dyDescent="0.4">
      <c r="B12" s="464"/>
      <c r="C12" s="465"/>
      <c r="D12" s="465"/>
      <c r="E12" s="465"/>
      <c r="F12" s="465"/>
      <c r="G12" s="465"/>
      <c r="H12" s="465"/>
      <c r="I12" s="465"/>
      <c r="J12" s="465"/>
      <c r="K12" s="465"/>
      <c r="L12" s="465"/>
      <c r="M12" s="465"/>
      <c r="N12" s="465"/>
      <c r="O12" s="465"/>
      <c r="P12" s="465"/>
      <c r="Q12" s="465"/>
      <c r="R12" s="465"/>
      <c r="S12" s="465"/>
      <c r="T12" s="465"/>
      <c r="U12" s="465"/>
      <c r="V12" s="465"/>
      <c r="W12" s="465"/>
      <c r="X12" s="466"/>
    </row>
    <row r="13" spans="1:49" ht="22.5" customHeight="1" x14ac:dyDescent="0.4">
      <c r="B13" s="464"/>
      <c r="C13" s="465"/>
      <c r="D13" s="465"/>
      <c r="E13" s="465"/>
      <c r="F13" s="465"/>
      <c r="G13" s="465"/>
      <c r="H13" s="465"/>
      <c r="I13" s="465"/>
      <c r="J13" s="465"/>
      <c r="K13" s="465"/>
      <c r="L13" s="465"/>
      <c r="M13" s="465"/>
      <c r="N13" s="465"/>
      <c r="O13" s="465"/>
      <c r="P13" s="465"/>
      <c r="Q13" s="465"/>
      <c r="R13" s="465"/>
      <c r="S13" s="465"/>
      <c r="T13" s="465"/>
      <c r="U13" s="465"/>
      <c r="V13" s="465"/>
      <c r="W13" s="465"/>
      <c r="X13" s="466"/>
    </row>
    <row r="14" spans="1:49" ht="22.5" customHeight="1" x14ac:dyDescent="0.4">
      <c r="B14" s="464"/>
      <c r="C14" s="465"/>
      <c r="D14" s="465"/>
      <c r="E14" s="465"/>
      <c r="F14" s="465"/>
      <c r="G14" s="465"/>
      <c r="H14" s="465"/>
      <c r="I14" s="465"/>
      <c r="J14" s="465"/>
      <c r="K14" s="465"/>
      <c r="L14" s="465"/>
      <c r="M14" s="465"/>
      <c r="N14" s="465"/>
      <c r="O14" s="465"/>
      <c r="P14" s="465"/>
      <c r="Q14" s="465"/>
      <c r="R14" s="465"/>
      <c r="S14" s="465"/>
      <c r="T14" s="465"/>
      <c r="U14" s="465"/>
      <c r="V14" s="465"/>
      <c r="W14" s="465"/>
      <c r="X14" s="466"/>
    </row>
    <row r="15" spans="1:49" ht="22.5" customHeight="1" x14ac:dyDescent="0.4">
      <c r="B15" s="467"/>
      <c r="C15" s="465"/>
      <c r="D15" s="465"/>
      <c r="E15" s="465"/>
      <c r="F15" s="465"/>
      <c r="G15" s="465"/>
      <c r="H15" s="465"/>
      <c r="I15" s="465"/>
      <c r="J15" s="465"/>
      <c r="K15" s="465"/>
      <c r="L15" s="465"/>
      <c r="M15" s="465"/>
      <c r="N15" s="465"/>
      <c r="O15" s="465"/>
      <c r="P15" s="465"/>
      <c r="Q15" s="465"/>
      <c r="R15" s="465"/>
      <c r="S15" s="465"/>
      <c r="T15" s="465"/>
      <c r="U15" s="465"/>
      <c r="V15" s="465"/>
      <c r="W15" s="465"/>
      <c r="X15" s="466"/>
    </row>
    <row r="16" spans="1:49" ht="22.5" customHeight="1" x14ac:dyDescent="0.4">
      <c r="B16" s="467"/>
      <c r="C16" s="465"/>
      <c r="D16" s="465"/>
      <c r="E16" s="465"/>
      <c r="F16" s="465"/>
      <c r="G16" s="465"/>
      <c r="H16" s="465"/>
      <c r="I16" s="465"/>
      <c r="J16" s="465"/>
      <c r="K16" s="465"/>
      <c r="L16" s="465"/>
      <c r="M16" s="465"/>
      <c r="N16" s="465"/>
      <c r="O16" s="465"/>
      <c r="P16" s="465"/>
      <c r="Q16" s="465"/>
      <c r="R16" s="465"/>
      <c r="S16" s="465"/>
      <c r="T16" s="465"/>
      <c r="U16" s="465"/>
      <c r="V16" s="465"/>
      <c r="W16" s="465"/>
      <c r="X16" s="466"/>
    </row>
    <row r="17" spans="1:24" ht="22.5" customHeight="1" x14ac:dyDescent="0.4">
      <c r="B17" s="468"/>
      <c r="C17" s="469"/>
      <c r="D17" s="469"/>
      <c r="E17" s="469"/>
      <c r="F17" s="469"/>
      <c r="G17" s="469"/>
      <c r="H17" s="469"/>
      <c r="I17" s="469"/>
      <c r="J17" s="469"/>
      <c r="K17" s="469"/>
      <c r="L17" s="469"/>
      <c r="M17" s="469"/>
      <c r="N17" s="469"/>
      <c r="O17" s="469"/>
      <c r="P17" s="469"/>
      <c r="Q17" s="469"/>
      <c r="R17" s="469"/>
      <c r="S17" s="469"/>
      <c r="T17" s="469"/>
      <c r="U17" s="469"/>
      <c r="V17" s="469"/>
      <c r="W17" s="469"/>
      <c r="X17" s="470"/>
    </row>
    <row r="18" spans="1:24" ht="22.5" customHeight="1" x14ac:dyDescent="0.25">
      <c r="A18" s="471" t="s">
        <v>241</v>
      </c>
      <c r="B18" s="471"/>
      <c r="C18" s="471"/>
      <c r="D18" s="471"/>
      <c r="E18" s="471"/>
      <c r="F18" s="471"/>
      <c r="G18" s="471"/>
      <c r="H18" s="471"/>
      <c r="I18" s="471"/>
      <c r="J18" s="471"/>
      <c r="K18" s="471"/>
      <c r="L18" s="471"/>
      <c r="M18" s="471"/>
      <c r="N18" s="471"/>
      <c r="O18" s="471"/>
      <c r="P18" s="471"/>
      <c r="Q18" s="471"/>
      <c r="R18" s="471"/>
      <c r="S18" s="471"/>
      <c r="T18" s="471"/>
      <c r="U18" s="471"/>
      <c r="V18" s="471"/>
      <c r="W18" s="471"/>
      <c r="X18" s="471"/>
    </row>
    <row r="19" spans="1:24" ht="22.5" customHeight="1" x14ac:dyDescent="0.4">
      <c r="B19" s="461"/>
      <c r="C19" s="462"/>
      <c r="D19" s="462"/>
      <c r="E19" s="462"/>
      <c r="F19" s="462"/>
      <c r="G19" s="462"/>
      <c r="H19" s="462"/>
      <c r="I19" s="462"/>
      <c r="J19" s="462"/>
      <c r="K19" s="462"/>
      <c r="L19" s="462"/>
      <c r="M19" s="462"/>
      <c r="N19" s="462"/>
      <c r="O19" s="462"/>
      <c r="P19" s="462"/>
      <c r="Q19" s="462"/>
      <c r="R19" s="462"/>
      <c r="S19" s="462"/>
      <c r="T19" s="462"/>
      <c r="U19" s="462"/>
      <c r="V19" s="462"/>
      <c r="W19" s="462"/>
      <c r="X19" s="463"/>
    </row>
    <row r="20" spans="1:24" ht="22.5" customHeight="1" x14ac:dyDescent="0.4">
      <c r="B20" s="464"/>
      <c r="C20" s="465"/>
      <c r="D20" s="465"/>
      <c r="E20" s="465"/>
      <c r="F20" s="465"/>
      <c r="G20" s="465"/>
      <c r="H20" s="465"/>
      <c r="I20" s="465"/>
      <c r="J20" s="465"/>
      <c r="K20" s="465"/>
      <c r="L20" s="465"/>
      <c r="M20" s="465"/>
      <c r="N20" s="465"/>
      <c r="O20" s="465"/>
      <c r="P20" s="465"/>
      <c r="Q20" s="465"/>
      <c r="R20" s="465"/>
      <c r="S20" s="465"/>
      <c r="T20" s="465"/>
      <c r="U20" s="465"/>
      <c r="V20" s="465"/>
      <c r="W20" s="465"/>
      <c r="X20" s="466"/>
    </row>
    <row r="21" spans="1:24" ht="22.5" customHeight="1" x14ac:dyDescent="0.4">
      <c r="B21" s="464"/>
      <c r="C21" s="465"/>
      <c r="D21" s="465"/>
      <c r="E21" s="465"/>
      <c r="F21" s="465"/>
      <c r="G21" s="465"/>
      <c r="H21" s="465"/>
      <c r="I21" s="465"/>
      <c r="J21" s="465"/>
      <c r="K21" s="465"/>
      <c r="L21" s="465"/>
      <c r="M21" s="465"/>
      <c r="N21" s="465"/>
      <c r="O21" s="465"/>
      <c r="P21" s="465"/>
      <c r="Q21" s="465"/>
      <c r="R21" s="465"/>
      <c r="S21" s="465"/>
      <c r="T21" s="465"/>
      <c r="U21" s="465"/>
      <c r="V21" s="465"/>
      <c r="W21" s="465"/>
      <c r="X21" s="466"/>
    </row>
    <row r="22" spans="1:24" ht="22.5" customHeight="1" x14ac:dyDescent="0.4">
      <c r="B22" s="464"/>
      <c r="C22" s="465"/>
      <c r="D22" s="465"/>
      <c r="E22" s="465"/>
      <c r="F22" s="465"/>
      <c r="G22" s="465"/>
      <c r="H22" s="465"/>
      <c r="I22" s="465"/>
      <c r="J22" s="465"/>
      <c r="K22" s="465"/>
      <c r="L22" s="465"/>
      <c r="M22" s="465"/>
      <c r="N22" s="465"/>
      <c r="O22" s="465"/>
      <c r="P22" s="465"/>
      <c r="Q22" s="465"/>
      <c r="R22" s="465"/>
      <c r="S22" s="465"/>
      <c r="T22" s="465"/>
      <c r="U22" s="465"/>
      <c r="V22" s="465"/>
      <c r="W22" s="465"/>
      <c r="X22" s="466"/>
    </row>
    <row r="23" spans="1:24" ht="22.5" customHeight="1" x14ac:dyDescent="0.4">
      <c r="B23" s="464"/>
      <c r="C23" s="465"/>
      <c r="D23" s="465"/>
      <c r="E23" s="465"/>
      <c r="F23" s="465"/>
      <c r="G23" s="465"/>
      <c r="H23" s="465"/>
      <c r="I23" s="465"/>
      <c r="J23" s="465"/>
      <c r="K23" s="465"/>
      <c r="L23" s="465"/>
      <c r="M23" s="465"/>
      <c r="N23" s="465"/>
      <c r="O23" s="465"/>
      <c r="P23" s="465"/>
      <c r="Q23" s="465"/>
      <c r="R23" s="465"/>
      <c r="S23" s="465"/>
      <c r="T23" s="465"/>
      <c r="U23" s="465"/>
      <c r="V23" s="465"/>
      <c r="W23" s="465"/>
      <c r="X23" s="466"/>
    </row>
    <row r="24" spans="1:24" ht="22.5" customHeight="1" x14ac:dyDescent="0.4">
      <c r="B24" s="464"/>
      <c r="C24" s="465"/>
      <c r="D24" s="465"/>
      <c r="E24" s="465"/>
      <c r="F24" s="465"/>
      <c r="G24" s="465"/>
      <c r="H24" s="465"/>
      <c r="I24" s="465"/>
      <c r="J24" s="465"/>
      <c r="K24" s="465"/>
      <c r="L24" s="465"/>
      <c r="M24" s="465"/>
      <c r="N24" s="465"/>
      <c r="O24" s="465"/>
      <c r="P24" s="465"/>
      <c r="Q24" s="465"/>
      <c r="R24" s="465"/>
      <c r="S24" s="465"/>
      <c r="T24" s="465"/>
      <c r="U24" s="465"/>
      <c r="V24" s="465"/>
      <c r="W24" s="465"/>
      <c r="X24" s="466"/>
    </row>
    <row r="25" spans="1:24" ht="22.5" customHeight="1" x14ac:dyDescent="0.4">
      <c r="B25" s="467"/>
      <c r="C25" s="465"/>
      <c r="D25" s="465"/>
      <c r="E25" s="465"/>
      <c r="F25" s="465"/>
      <c r="G25" s="465"/>
      <c r="H25" s="465"/>
      <c r="I25" s="465"/>
      <c r="J25" s="465"/>
      <c r="K25" s="465"/>
      <c r="L25" s="465"/>
      <c r="M25" s="465"/>
      <c r="N25" s="465"/>
      <c r="O25" s="465"/>
      <c r="P25" s="465"/>
      <c r="Q25" s="465"/>
      <c r="R25" s="465"/>
      <c r="S25" s="465"/>
      <c r="T25" s="465"/>
      <c r="U25" s="465"/>
      <c r="V25" s="465"/>
      <c r="W25" s="465"/>
      <c r="X25" s="466"/>
    </row>
    <row r="26" spans="1:24" ht="22.5" customHeight="1" x14ac:dyDescent="0.4">
      <c r="B26" s="467"/>
      <c r="C26" s="465"/>
      <c r="D26" s="465"/>
      <c r="E26" s="465"/>
      <c r="F26" s="465"/>
      <c r="G26" s="465"/>
      <c r="H26" s="465"/>
      <c r="I26" s="465"/>
      <c r="J26" s="465"/>
      <c r="K26" s="465"/>
      <c r="L26" s="465"/>
      <c r="M26" s="465"/>
      <c r="N26" s="465"/>
      <c r="O26" s="465"/>
      <c r="P26" s="465"/>
      <c r="Q26" s="465"/>
      <c r="R26" s="465"/>
      <c r="S26" s="465"/>
      <c r="T26" s="465"/>
      <c r="U26" s="465"/>
      <c r="V26" s="465"/>
      <c r="W26" s="465"/>
      <c r="X26" s="466"/>
    </row>
    <row r="27" spans="1:24" ht="22.5" customHeight="1" x14ac:dyDescent="0.4">
      <c r="B27" s="468"/>
      <c r="C27" s="469"/>
      <c r="D27" s="469"/>
      <c r="E27" s="469"/>
      <c r="F27" s="469"/>
      <c r="G27" s="469"/>
      <c r="H27" s="469"/>
      <c r="I27" s="469"/>
      <c r="J27" s="469"/>
      <c r="K27" s="469"/>
      <c r="L27" s="469"/>
      <c r="M27" s="469"/>
      <c r="N27" s="469"/>
      <c r="O27" s="469"/>
      <c r="P27" s="469"/>
      <c r="Q27" s="469"/>
      <c r="R27" s="469"/>
      <c r="S27" s="469"/>
      <c r="T27" s="469"/>
      <c r="U27" s="469"/>
      <c r="V27" s="469"/>
      <c r="W27" s="469"/>
      <c r="X27" s="470"/>
    </row>
    <row r="28" spans="1:24" ht="22.5" customHeight="1" x14ac:dyDescent="0.25">
      <c r="A28" s="471" t="s">
        <v>242</v>
      </c>
      <c r="B28" s="471"/>
      <c r="C28" s="471"/>
      <c r="D28" s="471"/>
      <c r="E28" s="471"/>
      <c r="F28" s="471"/>
      <c r="G28" s="471"/>
      <c r="H28" s="471"/>
      <c r="I28" s="471"/>
      <c r="J28" s="471"/>
      <c r="K28" s="471"/>
      <c r="L28" s="471"/>
      <c r="M28" s="471"/>
      <c r="N28" s="471"/>
      <c r="O28" s="471"/>
      <c r="P28" s="471"/>
      <c r="Q28" s="471"/>
      <c r="R28" s="471"/>
      <c r="S28" s="471"/>
      <c r="T28" s="471"/>
      <c r="U28" s="471"/>
      <c r="V28" s="471"/>
      <c r="W28" s="471"/>
      <c r="X28" s="471"/>
    </row>
    <row r="29" spans="1:24" ht="22.5" customHeight="1" x14ac:dyDescent="0.4">
      <c r="B29" s="461"/>
      <c r="C29" s="462"/>
      <c r="D29" s="462"/>
      <c r="E29" s="462"/>
      <c r="F29" s="462"/>
      <c r="G29" s="462"/>
      <c r="H29" s="462"/>
      <c r="I29" s="462"/>
      <c r="J29" s="462"/>
      <c r="K29" s="462"/>
      <c r="L29" s="462"/>
      <c r="M29" s="462"/>
      <c r="N29" s="462"/>
      <c r="O29" s="462"/>
      <c r="P29" s="462"/>
      <c r="Q29" s="462"/>
      <c r="R29" s="462"/>
      <c r="S29" s="462"/>
      <c r="T29" s="462"/>
      <c r="U29" s="462"/>
      <c r="V29" s="462"/>
      <c r="W29" s="462"/>
      <c r="X29" s="463"/>
    </row>
    <row r="30" spans="1:24" ht="22.5" customHeight="1" x14ac:dyDescent="0.4">
      <c r="B30" s="464"/>
      <c r="C30" s="465"/>
      <c r="D30" s="465"/>
      <c r="E30" s="465"/>
      <c r="F30" s="465"/>
      <c r="G30" s="465"/>
      <c r="H30" s="465"/>
      <c r="I30" s="465"/>
      <c r="J30" s="465"/>
      <c r="K30" s="465"/>
      <c r="L30" s="465"/>
      <c r="M30" s="465"/>
      <c r="N30" s="465"/>
      <c r="O30" s="465"/>
      <c r="P30" s="465"/>
      <c r="Q30" s="465"/>
      <c r="R30" s="465"/>
      <c r="S30" s="465"/>
      <c r="T30" s="465"/>
      <c r="U30" s="465"/>
      <c r="V30" s="465"/>
      <c r="W30" s="465"/>
      <c r="X30" s="466"/>
    </row>
    <row r="31" spans="1:24" ht="22.5" customHeight="1" x14ac:dyDescent="0.4">
      <c r="B31" s="464"/>
      <c r="C31" s="465"/>
      <c r="D31" s="465"/>
      <c r="E31" s="465"/>
      <c r="F31" s="465"/>
      <c r="G31" s="465"/>
      <c r="H31" s="465"/>
      <c r="I31" s="465"/>
      <c r="J31" s="465"/>
      <c r="K31" s="465"/>
      <c r="L31" s="465"/>
      <c r="M31" s="465"/>
      <c r="N31" s="465"/>
      <c r="O31" s="465"/>
      <c r="P31" s="465"/>
      <c r="Q31" s="465"/>
      <c r="R31" s="465"/>
      <c r="S31" s="465"/>
      <c r="T31" s="465"/>
      <c r="U31" s="465"/>
      <c r="V31" s="465"/>
      <c r="W31" s="465"/>
      <c r="X31" s="466"/>
    </row>
    <row r="32" spans="1:24" ht="22.5" customHeight="1" x14ac:dyDescent="0.4">
      <c r="B32" s="464"/>
      <c r="C32" s="465"/>
      <c r="D32" s="465"/>
      <c r="E32" s="465"/>
      <c r="F32" s="465"/>
      <c r="G32" s="465"/>
      <c r="H32" s="465"/>
      <c r="I32" s="465"/>
      <c r="J32" s="465"/>
      <c r="K32" s="465"/>
      <c r="L32" s="465"/>
      <c r="M32" s="465"/>
      <c r="N32" s="465"/>
      <c r="O32" s="465"/>
      <c r="P32" s="465"/>
      <c r="Q32" s="465"/>
      <c r="R32" s="465"/>
      <c r="S32" s="465"/>
      <c r="T32" s="465"/>
      <c r="U32" s="465"/>
      <c r="V32" s="465"/>
      <c r="W32" s="465"/>
      <c r="X32" s="466"/>
    </row>
    <row r="33" spans="1:49" ht="22.5" customHeight="1" x14ac:dyDescent="0.4">
      <c r="B33" s="464"/>
      <c r="C33" s="465"/>
      <c r="D33" s="465"/>
      <c r="E33" s="465"/>
      <c r="F33" s="465"/>
      <c r="G33" s="465"/>
      <c r="H33" s="465"/>
      <c r="I33" s="465"/>
      <c r="J33" s="465"/>
      <c r="K33" s="465"/>
      <c r="L33" s="465"/>
      <c r="M33" s="465"/>
      <c r="N33" s="465"/>
      <c r="O33" s="465"/>
      <c r="P33" s="465"/>
      <c r="Q33" s="465"/>
      <c r="R33" s="465"/>
      <c r="S33" s="465"/>
      <c r="T33" s="465"/>
      <c r="U33" s="465"/>
      <c r="V33" s="465"/>
      <c r="W33" s="465"/>
      <c r="X33" s="466"/>
    </row>
    <row r="34" spans="1:49" ht="22.5" customHeight="1" x14ac:dyDescent="0.4">
      <c r="B34" s="464"/>
      <c r="C34" s="465"/>
      <c r="D34" s="465"/>
      <c r="E34" s="465"/>
      <c r="F34" s="465"/>
      <c r="G34" s="465"/>
      <c r="H34" s="465"/>
      <c r="I34" s="465"/>
      <c r="J34" s="465"/>
      <c r="K34" s="465"/>
      <c r="L34" s="465"/>
      <c r="M34" s="465"/>
      <c r="N34" s="465"/>
      <c r="O34" s="465"/>
      <c r="P34" s="465"/>
      <c r="Q34" s="465"/>
      <c r="R34" s="465"/>
      <c r="S34" s="465"/>
      <c r="T34" s="465"/>
      <c r="U34" s="465"/>
      <c r="V34" s="465"/>
      <c r="W34" s="465"/>
      <c r="X34" s="466"/>
    </row>
    <row r="35" spans="1:49" ht="22.5" customHeight="1" x14ac:dyDescent="0.4">
      <c r="B35" s="467"/>
      <c r="C35" s="465"/>
      <c r="D35" s="465"/>
      <c r="E35" s="465"/>
      <c r="F35" s="465"/>
      <c r="G35" s="465"/>
      <c r="H35" s="465"/>
      <c r="I35" s="465"/>
      <c r="J35" s="465"/>
      <c r="K35" s="465"/>
      <c r="L35" s="465"/>
      <c r="M35" s="465"/>
      <c r="N35" s="465"/>
      <c r="O35" s="465"/>
      <c r="P35" s="465"/>
      <c r="Q35" s="465"/>
      <c r="R35" s="465"/>
      <c r="S35" s="465"/>
      <c r="T35" s="465"/>
      <c r="U35" s="465"/>
      <c r="V35" s="465"/>
      <c r="W35" s="465"/>
      <c r="X35" s="466"/>
    </row>
    <row r="36" spans="1:49" ht="22.5" customHeight="1" x14ac:dyDescent="0.4">
      <c r="B36" s="467"/>
      <c r="C36" s="465"/>
      <c r="D36" s="465"/>
      <c r="E36" s="465"/>
      <c r="F36" s="465"/>
      <c r="G36" s="465"/>
      <c r="H36" s="465"/>
      <c r="I36" s="465"/>
      <c r="J36" s="465"/>
      <c r="K36" s="465"/>
      <c r="L36" s="465"/>
      <c r="M36" s="465"/>
      <c r="N36" s="465"/>
      <c r="O36" s="465"/>
      <c r="P36" s="465"/>
      <c r="Q36" s="465"/>
      <c r="R36" s="465"/>
      <c r="S36" s="465"/>
      <c r="T36" s="465"/>
      <c r="U36" s="465"/>
      <c r="V36" s="465"/>
      <c r="W36" s="465"/>
      <c r="X36" s="466"/>
    </row>
    <row r="37" spans="1:49" ht="22.5" customHeight="1" x14ac:dyDescent="0.4">
      <c r="B37" s="468"/>
      <c r="C37" s="469"/>
      <c r="D37" s="469"/>
      <c r="E37" s="469"/>
      <c r="F37" s="469"/>
      <c r="G37" s="469"/>
      <c r="H37" s="469"/>
      <c r="I37" s="469"/>
      <c r="J37" s="469"/>
      <c r="K37" s="469"/>
      <c r="L37" s="469"/>
      <c r="M37" s="469"/>
      <c r="N37" s="469"/>
      <c r="O37" s="469"/>
      <c r="P37" s="469"/>
      <c r="Q37" s="469"/>
      <c r="R37" s="469"/>
      <c r="S37" s="469"/>
      <c r="T37" s="469"/>
      <c r="U37" s="469"/>
      <c r="V37" s="469"/>
      <c r="W37" s="469"/>
      <c r="X37" s="470"/>
    </row>
    <row r="38" spans="1:49" ht="22.5" customHeight="1" x14ac:dyDescent="0.25">
      <c r="A38" s="472" t="s">
        <v>243</v>
      </c>
      <c r="B38" s="471"/>
      <c r="C38" s="471"/>
      <c r="D38" s="471"/>
      <c r="E38" s="471"/>
      <c r="F38" s="471"/>
      <c r="G38" s="471"/>
      <c r="H38" s="471"/>
      <c r="I38" s="471"/>
      <c r="J38" s="471"/>
      <c r="K38" s="471"/>
      <c r="L38" s="471"/>
      <c r="M38" s="471"/>
      <c r="N38" s="471"/>
      <c r="O38" s="471"/>
      <c r="P38" s="471"/>
      <c r="Q38" s="471"/>
      <c r="R38" s="471"/>
      <c r="S38" s="471"/>
      <c r="T38" s="471"/>
      <c r="U38" s="471"/>
      <c r="V38" s="471"/>
      <c r="W38" s="471"/>
      <c r="X38" s="471"/>
    </row>
    <row r="39" spans="1:49" ht="22.5" customHeight="1" x14ac:dyDescent="0.4">
      <c r="B39" s="461"/>
      <c r="C39" s="462"/>
      <c r="D39" s="462"/>
      <c r="E39" s="462"/>
      <c r="F39" s="462"/>
      <c r="G39" s="462"/>
      <c r="H39" s="462"/>
      <c r="I39" s="462"/>
      <c r="J39" s="462"/>
      <c r="K39" s="462"/>
      <c r="L39" s="462"/>
      <c r="M39" s="462"/>
      <c r="N39" s="462"/>
      <c r="O39" s="462"/>
      <c r="P39" s="462"/>
      <c r="Q39" s="462"/>
      <c r="R39" s="462"/>
      <c r="S39" s="462"/>
      <c r="T39" s="462"/>
      <c r="U39" s="462"/>
      <c r="V39" s="462"/>
      <c r="W39" s="462"/>
      <c r="X39" s="463"/>
    </row>
    <row r="40" spans="1:49" ht="22.5" customHeight="1" x14ac:dyDescent="0.4">
      <c r="B40" s="464"/>
      <c r="C40" s="465"/>
      <c r="D40" s="465"/>
      <c r="E40" s="465"/>
      <c r="F40" s="465"/>
      <c r="G40" s="465"/>
      <c r="H40" s="465"/>
      <c r="I40" s="465"/>
      <c r="J40" s="465"/>
      <c r="K40" s="465"/>
      <c r="L40" s="465"/>
      <c r="M40" s="465"/>
      <c r="N40" s="465"/>
      <c r="O40" s="465"/>
      <c r="P40" s="465"/>
      <c r="Q40" s="465"/>
      <c r="R40" s="465"/>
      <c r="S40" s="465"/>
      <c r="T40" s="465"/>
      <c r="U40" s="465"/>
      <c r="V40" s="465"/>
      <c r="W40" s="465"/>
      <c r="X40" s="466"/>
    </row>
    <row r="41" spans="1:49" ht="22.5" customHeight="1" x14ac:dyDescent="0.4">
      <c r="B41" s="464"/>
      <c r="C41" s="465"/>
      <c r="D41" s="465"/>
      <c r="E41" s="465"/>
      <c r="F41" s="465"/>
      <c r="G41" s="465"/>
      <c r="H41" s="465"/>
      <c r="I41" s="465"/>
      <c r="J41" s="465"/>
      <c r="K41" s="465"/>
      <c r="L41" s="465"/>
      <c r="M41" s="465"/>
      <c r="N41" s="465"/>
      <c r="O41" s="465"/>
      <c r="P41" s="465"/>
      <c r="Q41" s="465"/>
      <c r="R41" s="465"/>
      <c r="S41" s="465"/>
      <c r="T41" s="465"/>
      <c r="U41" s="465"/>
      <c r="V41" s="465"/>
      <c r="W41" s="465"/>
      <c r="X41" s="466"/>
    </row>
    <row r="42" spans="1:49" ht="22.5" customHeight="1" x14ac:dyDescent="0.4">
      <c r="B42" s="464"/>
      <c r="C42" s="465"/>
      <c r="D42" s="465"/>
      <c r="E42" s="465"/>
      <c r="F42" s="465"/>
      <c r="G42" s="465"/>
      <c r="H42" s="465"/>
      <c r="I42" s="465"/>
      <c r="J42" s="465"/>
      <c r="K42" s="465"/>
      <c r="L42" s="465"/>
      <c r="M42" s="465"/>
      <c r="N42" s="465"/>
      <c r="O42" s="465"/>
      <c r="P42" s="465"/>
      <c r="Q42" s="465"/>
      <c r="R42" s="465"/>
      <c r="S42" s="465"/>
      <c r="T42" s="465"/>
      <c r="U42" s="465"/>
      <c r="V42" s="465"/>
      <c r="W42" s="465"/>
      <c r="X42" s="466"/>
    </row>
    <row r="43" spans="1:49" ht="22.5" customHeight="1" x14ac:dyDescent="0.4">
      <c r="B43" s="464"/>
      <c r="C43" s="465"/>
      <c r="D43" s="465"/>
      <c r="E43" s="465"/>
      <c r="F43" s="465"/>
      <c r="G43" s="465"/>
      <c r="H43" s="465"/>
      <c r="I43" s="465"/>
      <c r="J43" s="465"/>
      <c r="K43" s="465"/>
      <c r="L43" s="465"/>
      <c r="M43" s="465"/>
      <c r="N43" s="465"/>
      <c r="O43" s="465"/>
      <c r="P43" s="465"/>
      <c r="Q43" s="465"/>
      <c r="R43" s="465"/>
      <c r="S43" s="465"/>
      <c r="T43" s="465"/>
      <c r="U43" s="465"/>
      <c r="V43" s="465"/>
      <c r="W43" s="465"/>
      <c r="X43" s="466"/>
    </row>
    <row r="44" spans="1:49" ht="22.5" customHeight="1" x14ac:dyDescent="0.4">
      <c r="B44" s="464"/>
      <c r="C44" s="465"/>
      <c r="D44" s="465"/>
      <c r="E44" s="465"/>
      <c r="F44" s="465"/>
      <c r="G44" s="465"/>
      <c r="H44" s="465"/>
      <c r="I44" s="465"/>
      <c r="J44" s="465"/>
      <c r="K44" s="465"/>
      <c r="L44" s="465"/>
      <c r="M44" s="465"/>
      <c r="N44" s="465"/>
      <c r="O44" s="465"/>
      <c r="P44" s="465"/>
      <c r="Q44" s="465"/>
      <c r="R44" s="465"/>
      <c r="S44" s="465"/>
      <c r="T44" s="465"/>
      <c r="U44" s="465"/>
      <c r="V44" s="465"/>
      <c r="W44" s="465"/>
      <c r="X44" s="466"/>
    </row>
    <row r="45" spans="1:49" ht="22.5" customHeight="1" x14ac:dyDescent="0.4">
      <c r="B45" s="467"/>
      <c r="C45" s="465"/>
      <c r="D45" s="465"/>
      <c r="E45" s="465"/>
      <c r="F45" s="465"/>
      <c r="G45" s="465"/>
      <c r="H45" s="465"/>
      <c r="I45" s="465"/>
      <c r="J45" s="465"/>
      <c r="K45" s="465"/>
      <c r="L45" s="465"/>
      <c r="M45" s="465"/>
      <c r="N45" s="465"/>
      <c r="O45" s="465"/>
      <c r="P45" s="465"/>
      <c r="Q45" s="465"/>
      <c r="R45" s="465"/>
      <c r="S45" s="465"/>
      <c r="T45" s="465"/>
      <c r="U45" s="465"/>
      <c r="V45" s="465"/>
      <c r="W45" s="465"/>
      <c r="X45" s="466"/>
    </row>
    <row r="46" spans="1:49" ht="22.5" customHeight="1" x14ac:dyDescent="0.4">
      <c r="B46" s="468"/>
      <c r="C46" s="469"/>
      <c r="D46" s="469"/>
      <c r="E46" s="469"/>
      <c r="F46" s="469"/>
      <c r="G46" s="469"/>
      <c r="H46" s="469"/>
      <c r="I46" s="469"/>
      <c r="J46" s="469"/>
      <c r="K46" s="469"/>
      <c r="L46" s="469"/>
      <c r="M46" s="469"/>
      <c r="N46" s="469"/>
      <c r="O46" s="469"/>
      <c r="P46" s="469"/>
      <c r="Q46" s="469"/>
      <c r="R46" s="469"/>
      <c r="S46" s="469"/>
      <c r="T46" s="469"/>
      <c r="U46" s="469"/>
      <c r="V46" s="469"/>
      <c r="W46" s="469"/>
      <c r="X46" s="470"/>
    </row>
    <row r="47" spans="1:49" ht="26.25" customHeight="1" x14ac:dyDescent="0.25">
      <c r="A47" s="471" t="s">
        <v>244</v>
      </c>
      <c r="B47" s="471"/>
      <c r="C47" s="471"/>
      <c r="D47" s="471"/>
      <c r="E47" s="471"/>
      <c r="F47" s="471"/>
      <c r="G47" s="471"/>
      <c r="H47" s="471"/>
      <c r="I47" s="471"/>
      <c r="J47" s="471"/>
      <c r="K47" s="471"/>
      <c r="L47" s="471"/>
      <c r="M47" s="471"/>
      <c r="N47" s="471"/>
      <c r="O47" s="471"/>
      <c r="P47" s="471"/>
      <c r="Q47" s="471"/>
      <c r="R47" s="471"/>
      <c r="S47" s="471"/>
      <c r="T47" s="471"/>
      <c r="U47" s="471"/>
      <c r="V47" s="471"/>
      <c r="W47" s="471"/>
      <c r="X47" s="471"/>
    </row>
    <row r="48" spans="1:49" ht="22.5" customHeight="1" x14ac:dyDescent="0.4">
      <c r="B48" s="461"/>
      <c r="C48" s="462"/>
      <c r="D48" s="462"/>
      <c r="E48" s="462"/>
      <c r="F48" s="462"/>
      <c r="G48" s="462"/>
      <c r="H48" s="462"/>
      <c r="I48" s="462"/>
      <c r="J48" s="462"/>
      <c r="K48" s="462"/>
      <c r="L48" s="462"/>
      <c r="M48" s="462"/>
      <c r="N48" s="462"/>
      <c r="O48" s="462"/>
      <c r="P48" s="462"/>
      <c r="Q48" s="462"/>
      <c r="R48" s="462"/>
      <c r="S48" s="462"/>
      <c r="T48" s="462"/>
      <c r="U48" s="462"/>
      <c r="V48" s="462"/>
      <c r="W48" s="462"/>
      <c r="X48" s="463"/>
      <c r="Z48" s="460" t="s">
        <v>255</v>
      </c>
      <c r="AA48" s="460"/>
      <c r="AB48" s="460"/>
      <c r="AC48" s="460"/>
      <c r="AD48" s="460"/>
      <c r="AE48" s="460"/>
      <c r="AF48" s="460"/>
      <c r="AG48" s="460"/>
      <c r="AH48" s="460"/>
      <c r="AI48" s="460"/>
      <c r="AJ48" s="460"/>
      <c r="AK48" s="460"/>
      <c r="AL48" s="460"/>
      <c r="AM48" s="460"/>
      <c r="AN48" s="460"/>
      <c r="AO48" s="460"/>
      <c r="AP48" s="460"/>
      <c r="AQ48" s="460"/>
      <c r="AR48" s="460"/>
      <c r="AS48" s="460"/>
      <c r="AT48" s="460"/>
      <c r="AU48" s="460"/>
      <c r="AV48" s="460"/>
      <c r="AW48" s="460"/>
    </row>
    <row r="49" spans="1:49" ht="22.5" customHeight="1" x14ac:dyDescent="0.4">
      <c r="B49" s="464"/>
      <c r="C49" s="465"/>
      <c r="D49" s="465"/>
      <c r="E49" s="465"/>
      <c r="F49" s="465"/>
      <c r="G49" s="465"/>
      <c r="H49" s="465"/>
      <c r="I49" s="465"/>
      <c r="J49" s="465"/>
      <c r="K49" s="465"/>
      <c r="L49" s="465"/>
      <c r="M49" s="465"/>
      <c r="N49" s="465"/>
      <c r="O49" s="465"/>
      <c r="P49" s="465"/>
      <c r="Q49" s="465"/>
      <c r="R49" s="465"/>
      <c r="S49" s="465"/>
      <c r="T49" s="465"/>
      <c r="U49" s="465"/>
      <c r="V49" s="465"/>
      <c r="W49" s="465"/>
      <c r="X49" s="466"/>
      <c r="Z49" s="460"/>
      <c r="AA49" s="460"/>
      <c r="AB49" s="460"/>
      <c r="AC49" s="460"/>
      <c r="AD49" s="460"/>
      <c r="AE49" s="460"/>
      <c r="AF49" s="460"/>
      <c r="AG49" s="460"/>
      <c r="AH49" s="460"/>
      <c r="AI49" s="460"/>
      <c r="AJ49" s="460"/>
      <c r="AK49" s="460"/>
      <c r="AL49" s="460"/>
      <c r="AM49" s="460"/>
      <c r="AN49" s="460"/>
      <c r="AO49" s="460"/>
      <c r="AP49" s="460"/>
      <c r="AQ49" s="460"/>
      <c r="AR49" s="460"/>
      <c r="AS49" s="460"/>
      <c r="AT49" s="460"/>
      <c r="AU49" s="460"/>
      <c r="AV49" s="460"/>
      <c r="AW49" s="460"/>
    </row>
    <row r="50" spans="1:49" ht="22.5" customHeight="1" x14ac:dyDescent="0.4">
      <c r="B50" s="464"/>
      <c r="C50" s="465"/>
      <c r="D50" s="465"/>
      <c r="E50" s="465"/>
      <c r="F50" s="465"/>
      <c r="G50" s="465"/>
      <c r="H50" s="465"/>
      <c r="I50" s="465"/>
      <c r="J50" s="465"/>
      <c r="K50" s="465"/>
      <c r="L50" s="465"/>
      <c r="M50" s="465"/>
      <c r="N50" s="465"/>
      <c r="O50" s="465"/>
      <c r="P50" s="465"/>
      <c r="Q50" s="465"/>
      <c r="R50" s="465"/>
      <c r="S50" s="465"/>
      <c r="T50" s="465"/>
      <c r="U50" s="465"/>
      <c r="V50" s="465"/>
      <c r="W50" s="465"/>
      <c r="X50" s="466"/>
      <c r="Z50" s="460"/>
      <c r="AA50" s="460"/>
      <c r="AB50" s="460"/>
      <c r="AC50" s="460"/>
      <c r="AD50" s="460"/>
      <c r="AE50" s="460"/>
      <c r="AF50" s="460"/>
      <c r="AG50" s="460"/>
      <c r="AH50" s="460"/>
      <c r="AI50" s="460"/>
      <c r="AJ50" s="460"/>
      <c r="AK50" s="460"/>
      <c r="AL50" s="460"/>
      <c r="AM50" s="460"/>
      <c r="AN50" s="460"/>
      <c r="AO50" s="460"/>
      <c r="AP50" s="460"/>
      <c r="AQ50" s="460"/>
      <c r="AR50" s="460"/>
      <c r="AS50" s="460"/>
      <c r="AT50" s="460"/>
      <c r="AU50" s="460"/>
      <c r="AV50" s="460"/>
      <c r="AW50" s="460"/>
    </row>
    <row r="51" spans="1:49" ht="22.5" customHeight="1" x14ac:dyDescent="0.4">
      <c r="B51" s="464"/>
      <c r="C51" s="465"/>
      <c r="D51" s="465"/>
      <c r="E51" s="465"/>
      <c r="F51" s="465"/>
      <c r="G51" s="465"/>
      <c r="H51" s="465"/>
      <c r="I51" s="465"/>
      <c r="J51" s="465"/>
      <c r="K51" s="465"/>
      <c r="L51" s="465"/>
      <c r="M51" s="465"/>
      <c r="N51" s="465"/>
      <c r="O51" s="465"/>
      <c r="P51" s="465"/>
      <c r="Q51" s="465"/>
      <c r="R51" s="465"/>
      <c r="S51" s="465"/>
      <c r="T51" s="465"/>
      <c r="U51" s="465"/>
      <c r="V51" s="465"/>
      <c r="W51" s="465"/>
      <c r="X51" s="466"/>
      <c r="Z51" s="45"/>
    </row>
    <row r="52" spans="1:49" ht="22.5" customHeight="1" x14ac:dyDescent="0.4">
      <c r="B52" s="464"/>
      <c r="C52" s="465"/>
      <c r="D52" s="465"/>
      <c r="E52" s="465"/>
      <c r="F52" s="465"/>
      <c r="G52" s="465"/>
      <c r="H52" s="465"/>
      <c r="I52" s="465"/>
      <c r="J52" s="465"/>
      <c r="K52" s="465"/>
      <c r="L52" s="465"/>
      <c r="M52" s="465"/>
      <c r="N52" s="465"/>
      <c r="O52" s="465"/>
      <c r="P52" s="465"/>
      <c r="Q52" s="465"/>
      <c r="R52" s="465"/>
      <c r="S52" s="465"/>
      <c r="T52" s="465"/>
      <c r="U52" s="465"/>
      <c r="V52" s="465"/>
      <c r="W52" s="465"/>
      <c r="X52" s="466"/>
      <c r="Z52" s="45"/>
    </row>
    <row r="53" spans="1:49" ht="22.5" customHeight="1" x14ac:dyDescent="0.4">
      <c r="B53" s="464"/>
      <c r="C53" s="465"/>
      <c r="D53" s="465"/>
      <c r="E53" s="465"/>
      <c r="F53" s="465"/>
      <c r="G53" s="465"/>
      <c r="H53" s="465"/>
      <c r="I53" s="465"/>
      <c r="J53" s="465"/>
      <c r="K53" s="465"/>
      <c r="L53" s="465"/>
      <c r="M53" s="465"/>
      <c r="N53" s="465"/>
      <c r="O53" s="465"/>
      <c r="P53" s="465"/>
      <c r="Q53" s="465"/>
      <c r="R53" s="465"/>
      <c r="S53" s="465"/>
      <c r="T53" s="465"/>
      <c r="U53" s="465"/>
      <c r="V53" s="465"/>
      <c r="W53" s="465"/>
      <c r="X53" s="466"/>
    </row>
    <row r="54" spans="1:49" ht="22.5" customHeight="1" x14ac:dyDescent="0.4">
      <c r="B54" s="464"/>
      <c r="C54" s="465"/>
      <c r="D54" s="465"/>
      <c r="E54" s="465"/>
      <c r="F54" s="465"/>
      <c r="G54" s="465"/>
      <c r="H54" s="465"/>
      <c r="I54" s="465"/>
      <c r="J54" s="465"/>
      <c r="K54" s="465"/>
      <c r="L54" s="465"/>
      <c r="M54" s="465"/>
      <c r="N54" s="465"/>
      <c r="O54" s="465"/>
      <c r="P54" s="465"/>
      <c r="Q54" s="465"/>
      <c r="R54" s="465"/>
      <c r="S54" s="465"/>
      <c r="T54" s="465"/>
      <c r="U54" s="465"/>
      <c r="V54" s="465"/>
      <c r="W54" s="465"/>
      <c r="X54" s="466"/>
    </row>
    <row r="55" spans="1:49" ht="22.5" customHeight="1" x14ac:dyDescent="0.4">
      <c r="B55" s="464"/>
      <c r="C55" s="465"/>
      <c r="D55" s="465"/>
      <c r="E55" s="465"/>
      <c r="F55" s="465"/>
      <c r="G55" s="465"/>
      <c r="H55" s="465"/>
      <c r="I55" s="465"/>
      <c r="J55" s="465"/>
      <c r="K55" s="465"/>
      <c r="L55" s="465"/>
      <c r="M55" s="465"/>
      <c r="N55" s="465"/>
      <c r="O55" s="465"/>
      <c r="P55" s="465"/>
      <c r="Q55" s="465"/>
      <c r="R55" s="465"/>
      <c r="S55" s="465"/>
      <c r="T55" s="465"/>
      <c r="U55" s="465"/>
      <c r="V55" s="465"/>
      <c r="W55" s="465"/>
      <c r="X55" s="466"/>
    </row>
    <row r="56" spans="1:49" ht="22.5" customHeight="1" x14ac:dyDescent="0.4">
      <c r="B56" s="464"/>
      <c r="C56" s="465"/>
      <c r="D56" s="465"/>
      <c r="E56" s="465"/>
      <c r="F56" s="465"/>
      <c r="G56" s="465"/>
      <c r="H56" s="465"/>
      <c r="I56" s="465"/>
      <c r="J56" s="465"/>
      <c r="K56" s="465"/>
      <c r="L56" s="465"/>
      <c r="M56" s="465"/>
      <c r="N56" s="465"/>
      <c r="O56" s="465"/>
      <c r="P56" s="465"/>
      <c r="Q56" s="465"/>
      <c r="R56" s="465"/>
      <c r="S56" s="465"/>
      <c r="T56" s="465"/>
      <c r="U56" s="465"/>
      <c r="V56" s="465"/>
      <c r="W56" s="465"/>
      <c r="X56" s="466"/>
    </row>
    <row r="57" spans="1:49" ht="22.5" customHeight="1" x14ac:dyDescent="0.4">
      <c r="B57" s="464"/>
      <c r="C57" s="465"/>
      <c r="D57" s="465"/>
      <c r="E57" s="465"/>
      <c r="F57" s="465"/>
      <c r="G57" s="465"/>
      <c r="H57" s="465"/>
      <c r="I57" s="465"/>
      <c r="J57" s="465"/>
      <c r="K57" s="465"/>
      <c r="L57" s="465"/>
      <c r="M57" s="465"/>
      <c r="N57" s="465"/>
      <c r="O57" s="465"/>
      <c r="P57" s="465"/>
      <c r="Q57" s="465"/>
      <c r="R57" s="465"/>
      <c r="S57" s="465"/>
      <c r="T57" s="465"/>
      <c r="U57" s="465"/>
      <c r="V57" s="465"/>
      <c r="W57" s="465"/>
      <c r="X57" s="466"/>
    </row>
    <row r="58" spans="1:49" ht="22.5" customHeight="1" x14ac:dyDescent="0.4">
      <c r="B58" s="467"/>
      <c r="C58" s="465"/>
      <c r="D58" s="465"/>
      <c r="E58" s="465"/>
      <c r="F58" s="465"/>
      <c r="G58" s="465"/>
      <c r="H58" s="465"/>
      <c r="I58" s="465"/>
      <c r="J58" s="465"/>
      <c r="K58" s="465"/>
      <c r="L58" s="465"/>
      <c r="M58" s="465"/>
      <c r="N58" s="465"/>
      <c r="O58" s="465"/>
      <c r="P58" s="465"/>
      <c r="Q58" s="465"/>
      <c r="R58" s="465"/>
      <c r="S58" s="465"/>
      <c r="T58" s="465"/>
      <c r="U58" s="465"/>
      <c r="V58" s="465"/>
      <c r="W58" s="465"/>
      <c r="X58" s="466"/>
    </row>
    <row r="59" spans="1:49" ht="22.5" customHeight="1" x14ac:dyDescent="0.4">
      <c r="B59" s="468"/>
      <c r="C59" s="469"/>
      <c r="D59" s="469"/>
      <c r="E59" s="469"/>
      <c r="F59" s="469"/>
      <c r="G59" s="469"/>
      <c r="H59" s="469"/>
      <c r="I59" s="469"/>
      <c r="J59" s="469"/>
      <c r="K59" s="469"/>
      <c r="L59" s="469"/>
      <c r="M59" s="469"/>
      <c r="N59" s="469"/>
      <c r="O59" s="469"/>
      <c r="P59" s="469"/>
      <c r="Q59" s="469"/>
      <c r="R59" s="469"/>
      <c r="S59" s="469"/>
      <c r="T59" s="469"/>
      <c r="U59" s="469"/>
      <c r="V59" s="469"/>
      <c r="W59" s="469"/>
      <c r="X59" s="470"/>
    </row>
    <row r="60" spans="1:49" ht="26.25" customHeight="1" x14ac:dyDescent="0.25">
      <c r="A60" s="471" t="s">
        <v>245</v>
      </c>
      <c r="B60" s="471"/>
      <c r="C60" s="471"/>
      <c r="D60" s="471"/>
      <c r="E60" s="471"/>
      <c r="F60" s="471"/>
      <c r="G60" s="471"/>
      <c r="H60" s="471"/>
      <c r="I60" s="471"/>
      <c r="J60" s="471"/>
      <c r="K60" s="471"/>
      <c r="L60" s="471"/>
      <c r="M60" s="471"/>
      <c r="N60" s="471"/>
      <c r="O60" s="471"/>
      <c r="P60" s="471"/>
      <c r="Q60" s="471"/>
      <c r="R60" s="471"/>
      <c r="S60" s="471"/>
      <c r="T60" s="471"/>
      <c r="U60" s="471"/>
      <c r="V60" s="471"/>
      <c r="W60" s="471"/>
      <c r="X60" s="471"/>
    </row>
    <row r="61" spans="1:49" ht="22.5" customHeight="1" x14ac:dyDescent="0.4">
      <c r="B61" s="461"/>
      <c r="C61" s="462"/>
      <c r="D61" s="462"/>
      <c r="E61" s="462"/>
      <c r="F61" s="462"/>
      <c r="G61" s="462"/>
      <c r="H61" s="462"/>
      <c r="I61" s="462"/>
      <c r="J61" s="462"/>
      <c r="K61" s="462"/>
      <c r="L61" s="462"/>
      <c r="M61" s="462"/>
      <c r="N61" s="462"/>
      <c r="O61" s="462"/>
      <c r="P61" s="462"/>
      <c r="Q61" s="462"/>
      <c r="R61" s="462"/>
      <c r="S61" s="462"/>
      <c r="T61" s="462"/>
      <c r="U61" s="462"/>
      <c r="V61" s="462"/>
      <c r="W61" s="462"/>
      <c r="X61" s="463"/>
      <c r="Z61" s="110" t="s">
        <v>252</v>
      </c>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row>
    <row r="62" spans="1:49" ht="22.5" customHeight="1" x14ac:dyDescent="0.4">
      <c r="B62" s="464"/>
      <c r="C62" s="465"/>
      <c r="D62" s="465"/>
      <c r="E62" s="465"/>
      <c r="F62" s="465"/>
      <c r="G62" s="465"/>
      <c r="H62" s="465"/>
      <c r="I62" s="465"/>
      <c r="J62" s="465"/>
      <c r="K62" s="465"/>
      <c r="L62" s="465"/>
      <c r="M62" s="465"/>
      <c r="N62" s="465"/>
      <c r="O62" s="465"/>
      <c r="P62" s="465"/>
      <c r="Q62" s="465"/>
      <c r="R62" s="465"/>
      <c r="S62" s="465"/>
      <c r="T62" s="465"/>
      <c r="U62" s="465"/>
      <c r="V62" s="465"/>
      <c r="W62" s="465"/>
      <c r="X62" s="466"/>
      <c r="Z62" s="110" t="s">
        <v>253</v>
      </c>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row>
    <row r="63" spans="1:49" ht="22.5" customHeight="1" x14ac:dyDescent="0.4">
      <c r="B63" s="464"/>
      <c r="C63" s="465"/>
      <c r="D63" s="465"/>
      <c r="E63" s="465"/>
      <c r="F63" s="465"/>
      <c r="G63" s="465"/>
      <c r="H63" s="465"/>
      <c r="I63" s="465"/>
      <c r="J63" s="465"/>
      <c r="K63" s="465"/>
      <c r="L63" s="465"/>
      <c r="M63" s="465"/>
      <c r="N63" s="465"/>
      <c r="O63" s="465"/>
      <c r="P63" s="465"/>
      <c r="Q63" s="465"/>
      <c r="R63" s="465"/>
      <c r="S63" s="465"/>
      <c r="T63" s="465"/>
      <c r="U63" s="465"/>
      <c r="V63" s="465"/>
      <c r="W63" s="465"/>
      <c r="X63" s="466"/>
      <c r="Z63" s="110"/>
      <c r="AA63" s="110"/>
      <c r="AB63" s="110"/>
      <c r="AC63" s="110"/>
      <c r="AD63" s="110"/>
      <c r="AE63" s="110"/>
      <c r="AF63" s="110"/>
      <c r="AG63" s="110"/>
      <c r="AH63" s="110"/>
      <c r="AI63" s="110"/>
      <c r="AJ63" s="110"/>
      <c r="AK63" s="110"/>
      <c r="AL63" s="110"/>
      <c r="AM63" s="110"/>
      <c r="AN63" s="110"/>
      <c r="AO63" s="110"/>
      <c r="AP63" s="110"/>
      <c r="AQ63" s="110"/>
      <c r="AR63" s="110"/>
      <c r="AS63" s="110"/>
      <c r="AT63" s="110"/>
      <c r="AU63" s="110"/>
      <c r="AV63" s="110"/>
      <c r="AW63" s="110"/>
    </row>
    <row r="64" spans="1:49" ht="22.5" customHeight="1" x14ac:dyDescent="0.4">
      <c r="B64" s="464"/>
      <c r="C64" s="465"/>
      <c r="D64" s="465"/>
      <c r="E64" s="465"/>
      <c r="F64" s="465"/>
      <c r="G64" s="465"/>
      <c r="H64" s="465"/>
      <c r="I64" s="465"/>
      <c r="J64" s="465"/>
      <c r="K64" s="465"/>
      <c r="L64" s="465"/>
      <c r="M64" s="465"/>
      <c r="N64" s="465"/>
      <c r="O64" s="465"/>
      <c r="P64" s="465"/>
      <c r="Q64" s="465"/>
      <c r="R64" s="465"/>
      <c r="S64" s="465"/>
      <c r="T64" s="465"/>
      <c r="U64" s="465"/>
      <c r="V64" s="465"/>
      <c r="W64" s="465"/>
      <c r="X64" s="466"/>
      <c r="Z64" s="110" t="s">
        <v>254</v>
      </c>
      <c r="AA64" s="110"/>
      <c r="AB64" s="110"/>
      <c r="AC64" s="110"/>
      <c r="AD64" s="110"/>
      <c r="AE64" s="110"/>
      <c r="AF64" s="110"/>
      <c r="AG64" s="110"/>
      <c r="AH64" s="110"/>
      <c r="AI64" s="110"/>
      <c r="AJ64" s="110"/>
      <c r="AK64" s="110"/>
      <c r="AL64" s="110"/>
      <c r="AM64" s="110"/>
      <c r="AN64" s="110"/>
      <c r="AO64" s="110"/>
      <c r="AP64" s="110"/>
      <c r="AQ64" s="110"/>
      <c r="AR64" s="110"/>
      <c r="AS64" s="110"/>
      <c r="AT64" s="110"/>
      <c r="AU64" s="110"/>
      <c r="AV64" s="110"/>
      <c r="AW64" s="110"/>
    </row>
    <row r="65" spans="2:49" ht="22.5" customHeight="1" x14ac:dyDescent="0.4">
      <c r="B65" s="464"/>
      <c r="C65" s="465"/>
      <c r="D65" s="465"/>
      <c r="E65" s="465"/>
      <c r="F65" s="465"/>
      <c r="G65" s="465"/>
      <c r="H65" s="465"/>
      <c r="I65" s="465"/>
      <c r="J65" s="465"/>
      <c r="K65" s="465"/>
      <c r="L65" s="465"/>
      <c r="M65" s="465"/>
      <c r="N65" s="465"/>
      <c r="O65" s="465"/>
      <c r="P65" s="465"/>
      <c r="Q65" s="465"/>
      <c r="R65" s="465"/>
      <c r="S65" s="465"/>
      <c r="T65" s="465"/>
      <c r="U65" s="465"/>
      <c r="V65" s="465"/>
      <c r="W65" s="465"/>
      <c r="X65" s="466"/>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row>
    <row r="66" spans="2:49" ht="22.5" customHeight="1" x14ac:dyDescent="0.4">
      <c r="B66" s="467"/>
      <c r="C66" s="465"/>
      <c r="D66" s="465"/>
      <c r="E66" s="465"/>
      <c r="F66" s="465"/>
      <c r="G66" s="465"/>
      <c r="H66" s="465"/>
      <c r="I66" s="465"/>
      <c r="J66" s="465"/>
      <c r="K66" s="465"/>
      <c r="L66" s="465"/>
      <c r="M66" s="465"/>
      <c r="N66" s="465"/>
      <c r="O66" s="465"/>
      <c r="P66" s="465"/>
      <c r="Q66" s="465"/>
      <c r="R66" s="465"/>
      <c r="S66" s="465"/>
      <c r="T66" s="465"/>
      <c r="U66" s="465"/>
      <c r="V66" s="465"/>
      <c r="W66" s="465"/>
      <c r="X66" s="466"/>
      <c r="Z66" s="459" t="s">
        <v>359</v>
      </c>
      <c r="AA66" s="459"/>
      <c r="AB66" s="459"/>
      <c r="AC66" s="459"/>
      <c r="AD66" s="459"/>
      <c r="AE66" s="459"/>
      <c r="AF66" s="459"/>
      <c r="AG66" s="459"/>
      <c r="AH66" s="459"/>
      <c r="AI66" s="459"/>
      <c r="AJ66" s="459"/>
      <c r="AK66" s="459"/>
      <c r="AL66" s="459"/>
      <c r="AM66" s="459"/>
      <c r="AN66" s="459"/>
      <c r="AO66" s="459"/>
      <c r="AP66" s="459"/>
      <c r="AQ66" s="459"/>
      <c r="AR66" s="459"/>
      <c r="AS66" s="459"/>
      <c r="AT66" s="459"/>
      <c r="AU66" s="459"/>
      <c r="AV66" s="459"/>
      <c r="AW66" s="459"/>
    </row>
    <row r="67" spans="2:49" ht="22.5" customHeight="1" x14ac:dyDescent="0.4">
      <c r="B67" s="467"/>
      <c r="C67" s="465"/>
      <c r="D67" s="465"/>
      <c r="E67" s="465"/>
      <c r="F67" s="465"/>
      <c r="G67" s="465"/>
      <c r="H67" s="465"/>
      <c r="I67" s="465"/>
      <c r="J67" s="465"/>
      <c r="K67" s="465"/>
      <c r="L67" s="465"/>
      <c r="M67" s="465"/>
      <c r="N67" s="465"/>
      <c r="O67" s="465"/>
      <c r="P67" s="465"/>
      <c r="Q67" s="465"/>
      <c r="R67" s="465"/>
      <c r="S67" s="465"/>
      <c r="T67" s="465"/>
      <c r="U67" s="465"/>
      <c r="V67" s="465"/>
      <c r="W67" s="465"/>
      <c r="X67" s="466"/>
      <c r="Z67" s="459"/>
      <c r="AA67" s="459"/>
      <c r="AB67" s="459"/>
      <c r="AC67" s="459"/>
      <c r="AD67" s="459"/>
      <c r="AE67" s="459"/>
      <c r="AF67" s="459"/>
      <c r="AG67" s="459"/>
      <c r="AH67" s="459"/>
      <c r="AI67" s="459"/>
      <c r="AJ67" s="459"/>
      <c r="AK67" s="459"/>
      <c r="AL67" s="459"/>
      <c r="AM67" s="459"/>
      <c r="AN67" s="459"/>
      <c r="AO67" s="459"/>
      <c r="AP67" s="459"/>
      <c r="AQ67" s="459"/>
      <c r="AR67" s="459"/>
      <c r="AS67" s="459"/>
      <c r="AT67" s="459"/>
      <c r="AU67" s="459"/>
      <c r="AV67" s="459"/>
      <c r="AW67" s="459"/>
    </row>
    <row r="68" spans="2:49" ht="22.5" customHeight="1" x14ac:dyDescent="0.4">
      <c r="B68" s="468"/>
      <c r="C68" s="469"/>
      <c r="D68" s="469"/>
      <c r="E68" s="469"/>
      <c r="F68" s="469"/>
      <c r="G68" s="469"/>
      <c r="H68" s="469"/>
      <c r="I68" s="469"/>
      <c r="J68" s="469"/>
      <c r="K68" s="469"/>
      <c r="L68" s="469"/>
      <c r="M68" s="469"/>
      <c r="N68" s="469"/>
      <c r="O68" s="469"/>
      <c r="P68" s="469"/>
      <c r="Q68" s="469"/>
      <c r="R68" s="469"/>
      <c r="S68" s="469"/>
      <c r="T68" s="469"/>
      <c r="U68" s="469"/>
      <c r="V68" s="469"/>
      <c r="W68" s="469"/>
      <c r="X68" s="470"/>
    </row>
  </sheetData>
  <sheetProtection algorithmName="SHA-512" hashValue="UTqkN8Or2mnXrPc2xEDeSRE0PuniY9HOgKEdzbtD6MbPX/tdfqWR+R1dy/sbSWzev66sPQVx6jplQoaflYDczg==" saltValue="BMZm8Ooib+2eFLCyIZw5Ww==" spinCount="100000" sheet="1" scenarios="1"/>
  <mergeCells count="32">
    <mergeCell ref="A1:C1"/>
    <mergeCell ref="D1:H1"/>
    <mergeCell ref="R1:S1"/>
    <mergeCell ref="Z61:AW61"/>
    <mergeCell ref="Z6:AW6"/>
    <mergeCell ref="Z7:AW7"/>
    <mergeCell ref="E7:F7"/>
    <mergeCell ref="E3:F3"/>
    <mergeCell ref="E4:F4"/>
    <mergeCell ref="G3:X3"/>
    <mergeCell ref="G4:X4"/>
    <mergeCell ref="A8:X8"/>
    <mergeCell ref="A9:X9"/>
    <mergeCell ref="A10:X10"/>
    <mergeCell ref="B11:X17"/>
    <mergeCell ref="A18:X18"/>
    <mergeCell ref="I5:X5"/>
    <mergeCell ref="G7:X7"/>
    <mergeCell ref="Z66:AW67"/>
    <mergeCell ref="Z62:AW63"/>
    <mergeCell ref="Z64:AW65"/>
    <mergeCell ref="Z48:AW50"/>
    <mergeCell ref="E5:H5"/>
    <mergeCell ref="B48:X59"/>
    <mergeCell ref="A60:X60"/>
    <mergeCell ref="B61:X68"/>
    <mergeCell ref="B19:X27"/>
    <mergeCell ref="A28:X28"/>
    <mergeCell ref="B29:X37"/>
    <mergeCell ref="A38:X38"/>
    <mergeCell ref="B39:X46"/>
    <mergeCell ref="A47:X47"/>
  </mergeCells>
  <phoneticPr fontId="1"/>
  <pageMargins left="0.25" right="0.25" top="0.35" bottom="0.24" header="0.3" footer="0.3"/>
  <pageSetup paperSize="9" scale="97" orientation="portrait" r:id="rId1"/>
  <rowBreaks count="1" manualBreakCount="1">
    <brk id="37" max="2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A7101-963D-4327-9281-DE0177C0CE5D}">
  <sheetPr>
    <tabColor theme="9" tint="0.79998168889431442"/>
  </sheetPr>
  <dimension ref="A1:AO87"/>
  <sheetViews>
    <sheetView showGridLines="0" view="pageBreakPreview" topLeftCell="A13" zoomScaleNormal="90" zoomScaleSheetLayoutView="100" workbookViewId="0">
      <selection activeCell="Y29" sqref="Y29"/>
    </sheetView>
  </sheetViews>
  <sheetFormatPr defaultColWidth="9" defaultRowHeight="15.75" x14ac:dyDescent="0.4"/>
  <cols>
    <col min="1" max="1" width="1.25" style="27" customWidth="1"/>
    <col min="2" max="2" width="5" style="27" customWidth="1"/>
    <col min="3" max="3" width="2.5" style="27" customWidth="1"/>
    <col min="4" max="19" width="5.125" style="27" customWidth="1"/>
    <col min="20" max="20" width="3.5" style="27" customWidth="1"/>
    <col min="21" max="21" width="2.25" style="31" customWidth="1"/>
    <col min="22" max="23" width="6.375" style="31" customWidth="1"/>
    <col min="24" max="24" width="6.625" style="31" customWidth="1"/>
    <col min="25" max="25" width="6.875" style="31" customWidth="1"/>
    <col min="26" max="28" width="6.875" style="27" customWidth="1"/>
    <col min="29" max="41" width="5.25" style="27" customWidth="1"/>
    <col min="42" max="16384" width="9" style="27"/>
  </cols>
  <sheetData>
    <row r="1" spans="1:41" s="31" customFormat="1" ht="22.5" customHeight="1" x14ac:dyDescent="0.4">
      <c r="A1" s="1"/>
      <c r="B1" s="434" t="str">
        <f>IF(OR(R1="",P1="",I4="",I5="",K6="",G21="",G26="",P21="",P26=""),"記入モレあり!!"," ")</f>
        <v>記入モレあり!!</v>
      </c>
      <c r="C1" s="434"/>
      <c r="D1" s="434"/>
      <c r="E1" s="434"/>
      <c r="F1" s="434"/>
      <c r="G1" s="81"/>
      <c r="H1" s="81"/>
      <c r="I1" s="81"/>
      <c r="J1" s="81"/>
      <c r="K1" s="81"/>
      <c r="L1" s="81"/>
      <c r="M1" s="476">
        <v>2023</v>
      </c>
      <c r="N1" s="476"/>
      <c r="O1" s="56" t="s">
        <v>25</v>
      </c>
      <c r="P1" s="55"/>
      <c r="Q1" s="56" t="s">
        <v>135</v>
      </c>
      <c r="R1" s="96"/>
      <c r="S1" s="57" t="s">
        <v>2</v>
      </c>
      <c r="T1" s="29"/>
      <c r="U1" s="27"/>
      <c r="V1" s="30"/>
      <c r="Z1" s="27"/>
      <c r="AA1" s="27"/>
      <c r="AB1" s="27"/>
      <c r="AC1" s="27"/>
      <c r="AD1" s="27"/>
      <c r="AE1" s="27"/>
      <c r="AF1" s="27"/>
      <c r="AG1" s="27"/>
      <c r="AH1" s="27"/>
      <c r="AI1" s="27"/>
      <c r="AJ1" s="27"/>
      <c r="AK1" s="27"/>
      <c r="AL1" s="27"/>
      <c r="AM1" s="27"/>
      <c r="AN1" s="27"/>
      <c r="AO1" s="27"/>
    </row>
    <row r="2" spans="1:41" s="31" customFormat="1" ht="20.25" customHeight="1" x14ac:dyDescent="0.4">
      <c r="A2" s="1"/>
      <c r="B2" s="1" t="s">
        <v>204</v>
      </c>
      <c r="C2" s="1"/>
      <c r="D2" s="1"/>
      <c r="E2" s="1"/>
      <c r="F2" s="1"/>
      <c r="G2" s="1"/>
      <c r="H2" s="1"/>
      <c r="I2" s="1"/>
      <c r="J2" s="1"/>
      <c r="K2" s="1"/>
      <c r="L2" s="1"/>
      <c r="M2" s="1"/>
      <c r="N2" s="1"/>
      <c r="O2" s="1"/>
      <c r="P2" s="1"/>
      <c r="Q2" s="1"/>
      <c r="R2" s="1"/>
      <c r="S2" s="1"/>
      <c r="T2" s="29"/>
      <c r="U2" s="27"/>
      <c r="V2" s="30"/>
      <c r="Z2" s="27"/>
      <c r="AA2" s="27"/>
      <c r="AB2" s="27"/>
      <c r="AC2" s="27"/>
      <c r="AD2" s="27"/>
      <c r="AE2" s="27"/>
      <c r="AF2" s="27"/>
      <c r="AG2" s="27"/>
      <c r="AH2" s="27"/>
      <c r="AI2" s="27"/>
      <c r="AJ2" s="27"/>
      <c r="AK2" s="27"/>
      <c r="AL2" s="27"/>
      <c r="AM2" s="27"/>
      <c r="AN2" s="27"/>
      <c r="AO2" s="27"/>
    </row>
    <row r="3" spans="1:41" s="31" customFormat="1" ht="20.25" customHeight="1" x14ac:dyDescent="0.4">
      <c r="A3" s="1"/>
      <c r="B3" s="1"/>
      <c r="C3" s="1"/>
      <c r="D3" s="1"/>
      <c r="E3" s="1"/>
      <c r="F3" s="1"/>
      <c r="G3" s="1"/>
      <c r="H3" s="1"/>
      <c r="I3" s="1"/>
      <c r="J3" s="1"/>
      <c r="K3" s="1"/>
      <c r="L3" s="1"/>
      <c r="M3" s="1"/>
      <c r="N3" s="1"/>
      <c r="O3" s="1"/>
      <c r="P3" s="1"/>
      <c r="Q3" s="1"/>
      <c r="R3" s="1"/>
      <c r="S3" s="1"/>
      <c r="T3" s="28"/>
      <c r="Z3" s="27"/>
      <c r="AA3" s="27"/>
      <c r="AB3" s="27"/>
      <c r="AC3" s="27"/>
      <c r="AD3" s="27"/>
      <c r="AE3" s="27"/>
      <c r="AF3" s="27"/>
      <c r="AG3" s="27"/>
      <c r="AH3" s="27"/>
      <c r="AI3" s="27"/>
      <c r="AJ3" s="27"/>
      <c r="AK3" s="27"/>
      <c r="AL3" s="27"/>
      <c r="AM3" s="27"/>
      <c r="AN3" s="27"/>
      <c r="AO3" s="27"/>
    </row>
    <row r="4" spans="1:41" s="31" customFormat="1" ht="20.25" customHeight="1" x14ac:dyDescent="0.4">
      <c r="A4" s="1"/>
      <c r="B4" s="1"/>
      <c r="C4" s="1"/>
      <c r="D4" s="1"/>
      <c r="E4" s="9"/>
      <c r="F4" s="9"/>
      <c r="G4" s="158" t="s">
        <v>4</v>
      </c>
      <c r="H4" s="158"/>
      <c r="I4" s="156"/>
      <c r="J4" s="156"/>
      <c r="K4" s="156"/>
      <c r="L4" s="156"/>
      <c r="M4" s="156"/>
      <c r="N4" s="156"/>
      <c r="O4" s="156"/>
      <c r="P4" s="156"/>
      <c r="Q4" s="156"/>
      <c r="R4" s="156"/>
      <c r="S4" s="156"/>
      <c r="T4" s="28"/>
      <c r="W4" s="476"/>
      <c r="X4" s="476"/>
      <c r="Z4" s="27"/>
      <c r="AA4" s="27"/>
      <c r="AB4" s="27"/>
      <c r="AC4" s="27"/>
      <c r="AD4" s="27"/>
      <c r="AE4" s="27"/>
      <c r="AF4" s="27"/>
      <c r="AG4" s="27"/>
      <c r="AH4" s="27"/>
      <c r="AI4" s="27"/>
      <c r="AJ4" s="27"/>
      <c r="AK4" s="27"/>
      <c r="AL4" s="27"/>
      <c r="AM4" s="27"/>
      <c r="AN4" s="27"/>
      <c r="AO4" s="27"/>
    </row>
    <row r="5" spans="1:41" s="31" customFormat="1" ht="20.25" customHeight="1" x14ac:dyDescent="0.4">
      <c r="A5" s="1"/>
      <c r="B5" s="1"/>
      <c r="C5" s="1"/>
      <c r="D5" s="1"/>
      <c r="E5" s="9"/>
      <c r="F5" s="9"/>
      <c r="G5" s="155" t="s">
        <v>3</v>
      </c>
      <c r="H5" s="155"/>
      <c r="I5" s="157"/>
      <c r="J5" s="157"/>
      <c r="K5" s="157"/>
      <c r="L5" s="157"/>
      <c r="M5" s="157"/>
      <c r="N5" s="157"/>
      <c r="O5" s="157"/>
      <c r="P5" s="157"/>
      <c r="Q5" s="157"/>
      <c r="R5" s="157"/>
      <c r="S5" s="157"/>
      <c r="T5" s="28"/>
    </row>
    <row r="6" spans="1:41" s="31" customFormat="1" ht="20.25" customHeight="1" x14ac:dyDescent="0.4">
      <c r="A6" s="1"/>
      <c r="B6" s="1"/>
      <c r="C6" s="1"/>
      <c r="D6" s="1"/>
      <c r="E6" s="9"/>
      <c r="F6" s="9"/>
      <c r="G6" s="155" t="s">
        <v>205</v>
      </c>
      <c r="H6" s="155"/>
      <c r="I6" s="155"/>
      <c r="J6" s="155"/>
      <c r="K6" s="157"/>
      <c r="L6" s="157"/>
      <c r="M6" s="157"/>
      <c r="N6" s="157"/>
      <c r="O6" s="157"/>
      <c r="P6" s="157"/>
      <c r="Q6" s="157"/>
      <c r="R6" s="157"/>
      <c r="S6" s="157"/>
      <c r="T6" s="28"/>
    </row>
    <row r="7" spans="1:41" s="31" customFormat="1" ht="20.25" customHeight="1" x14ac:dyDescent="0.4">
      <c r="A7" s="1"/>
      <c r="B7" s="1"/>
      <c r="C7" s="1"/>
      <c r="D7" s="1"/>
      <c r="E7" s="9"/>
      <c r="F7" s="1"/>
      <c r="G7" s="1"/>
      <c r="H7" s="57"/>
      <c r="I7" s="57"/>
      <c r="J7" s="57"/>
      <c r="K7" s="57"/>
      <c r="L7" s="57"/>
      <c r="M7" s="57"/>
      <c r="N7" s="57"/>
      <c r="O7" s="57"/>
      <c r="P7" s="57"/>
      <c r="Q7" s="57"/>
      <c r="R7" s="57"/>
      <c r="S7" s="57"/>
      <c r="T7" s="28"/>
    </row>
    <row r="8" spans="1:41" s="31" customFormat="1" ht="20.25" customHeight="1" x14ac:dyDescent="0.4">
      <c r="A8" s="1"/>
      <c r="B8" s="1"/>
      <c r="C8" s="1"/>
      <c r="D8" s="1"/>
      <c r="E8" s="1"/>
      <c r="F8" s="1"/>
      <c r="G8" s="1"/>
      <c r="H8" s="1"/>
      <c r="I8" s="1"/>
      <c r="J8" s="1"/>
      <c r="K8" s="1"/>
      <c r="L8" s="1"/>
      <c r="M8" s="1"/>
      <c r="N8" s="1"/>
      <c r="O8" s="1"/>
      <c r="P8" s="1"/>
      <c r="Q8" s="1"/>
      <c r="R8" s="1"/>
      <c r="S8" s="1"/>
      <c r="T8" s="28"/>
      <c r="Z8" s="27"/>
      <c r="AA8" s="27"/>
      <c r="AB8" s="27"/>
      <c r="AC8" s="27"/>
      <c r="AD8" s="27"/>
      <c r="AE8" s="27"/>
      <c r="AF8" s="27"/>
      <c r="AG8" s="27"/>
      <c r="AH8" s="27"/>
      <c r="AI8" s="27"/>
      <c r="AJ8" s="27"/>
      <c r="AK8" s="27"/>
      <c r="AL8" s="27"/>
      <c r="AM8" s="27"/>
      <c r="AN8" s="27"/>
      <c r="AO8" s="27"/>
    </row>
    <row r="9" spans="1:41" s="31" customFormat="1" ht="20.25" customHeight="1" x14ac:dyDescent="0.4">
      <c r="A9" s="475" t="s">
        <v>203</v>
      </c>
      <c r="B9" s="475"/>
      <c r="C9" s="475"/>
      <c r="D9" s="475"/>
      <c r="E9" s="475"/>
      <c r="F9" s="475"/>
      <c r="G9" s="475"/>
      <c r="H9" s="475"/>
      <c r="I9" s="475"/>
      <c r="J9" s="475"/>
      <c r="K9" s="475"/>
      <c r="L9" s="475"/>
      <c r="M9" s="475"/>
      <c r="N9" s="475"/>
      <c r="O9" s="475"/>
      <c r="P9" s="475"/>
      <c r="Q9" s="475"/>
      <c r="R9" s="475"/>
      <c r="S9" s="475"/>
      <c r="T9" s="32"/>
      <c r="U9" s="33"/>
      <c r="AC9" s="27"/>
      <c r="AD9" s="27"/>
      <c r="AE9" s="27"/>
      <c r="AF9" s="27"/>
      <c r="AG9" s="27"/>
      <c r="AH9" s="27"/>
      <c r="AI9" s="27"/>
      <c r="AJ9" s="27"/>
      <c r="AK9" s="27"/>
      <c r="AL9" s="27"/>
      <c r="AM9" s="27"/>
      <c r="AN9" s="27"/>
      <c r="AO9" s="27"/>
    </row>
    <row r="10" spans="1:41" s="31" customFormat="1" ht="20.25" customHeight="1" x14ac:dyDescent="0.4">
      <c r="A10" s="80"/>
      <c r="B10" s="80"/>
      <c r="C10" s="80"/>
      <c r="D10" s="80"/>
      <c r="E10" s="80"/>
      <c r="F10" s="80"/>
      <c r="G10" s="80"/>
      <c r="H10" s="80"/>
      <c r="I10" s="80"/>
      <c r="J10" s="80"/>
      <c r="K10" s="80"/>
      <c r="L10" s="80"/>
      <c r="M10" s="80"/>
      <c r="N10" s="80"/>
      <c r="O10" s="80"/>
      <c r="P10" s="80"/>
      <c r="Q10" s="80"/>
      <c r="R10" s="80"/>
      <c r="S10" s="80"/>
      <c r="T10" s="32"/>
      <c r="U10" s="33"/>
      <c r="AC10" s="27"/>
      <c r="AD10" s="27"/>
      <c r="AE10" s="27"/>
      <c r="AF10" s="27"/>
      <c r="AG10" s="27"/>
      <c r="AH10" s="27"/>
      <c r="AI10" s="27"/>
      <c r="AJ10" s="27"/>
      <c r="AK10" s="27"/>
      <c r="AL10" s="27"/>
      <c r="AM10" s="27"/>
      <c r="AN10" s="27"/>
      <c r="AO10" s="27"/>
    </row>
    <row r="11" spans="1:41" s="31" customFormat="1" ht="20.25" customHeight="1" x14ac:dyDescent="0.4">
      <c r="A11" s="1"/>
      <c r="B11" s="1"/>
      <c r="C11" s="1"/>
      <c r="D11" s="1"/>
      <c r="E11" s="1"/>
      <c r="F11" s="1"/>
      <c r="G11" s="1"/>
      <c r="H11" s="1"/>
      <c r="I11" s="1"/>
      <c r="J11" s="1"/>
      <c r="K11" s="1"/>
      <c r="L11" s="1"/>
      <c r="M11" s="1"/>
      <c r="N11" s="1"/>
      <c r="O11" s="1"/>
      <c r="P11" s="1"/>
      <c r="Q11" s="1"/>
      <c r="R11" s="1"/>
      <c r="S11" s="1"/>
      <c r="T11" s="28"/>
      <c r="AC11" s="27"/>
      <c r="AD11" s="27"/>
      <c r="AE11" s="27"/>
      <c r="AF11" s="27"/>
      <c r="AG11" s="27"/>
      <c r="AH11" s="27"/>
      <c r="AI11" s="27"/>
      <c r="AJ11" s="27"/>
      <c r="AK11" s="27"/>
      <c r="AL11" s="27"/>
      <c r="AM11" s="27"/>
      <c r="AN11" s="27"/>
      <c r="AO11" s="27"/>
    </row>
    <row r="12" spans="1:41" s="31" customFormat="1" ht="20.25" customHeight="1" x14ac:dyDescent="0.4">
      <c r="A12" s="1"/>
      <c r="B12" s="478" t="s">
        <v>375</v>
      </c>
      <c r="C12" s="478"/>
      <c r="D12" s="478"/>
      <c r="E12" s="478"/>
      <c r="F12" s="478"/>
      <c r="G12" s="478"/>
      <c r="H12" s="478"/>
      <c r="I12" s="478"/>
      <c r="J12" s="478"/>
      <c r="K12" s="478"/>
      <c r="L12" s="478"/>
      <c r="M12" s="478"/>
      <c r="N12" s="478"/>
      <c r="O12" s="478"/>
      <c r="P12" s="478"/>
      <c r="Q12" s="478"/>
      <c r="R12" s="478"/>
      <c r="S12" s="478"/>
      <c r="T12" s="28"/>
      <c r="AC12" s="27"/>
      <c r="AD12" s="27"/>
      <c r="AE12" s="27"/>
      <c r="AF12" s="27"/>
      <c r="AG12" s="27"/>
      <c r="AH12" s="27"/>
      <c r="AI12" s="27"/>
      <c r="AJ12" s="27"/>
      <c r="AK12" s="27"/>
      <c r="AL12" s="27"/>
      <c r="AM12" s="27"/>
      <c r="AN12" s="27"/>
      <c r="AO12" s="27"/>
    </row>
    <row r="13" spans="1:41" s="31" customFormat="1" ht="20.25" customHeight="1" x14ac:dyDescent="0.4">
      <c r="A13" s="1"/>
      <c r="B13" s="478"/>
      <c r="C13" s="478"/>
      <c r="D13" s="478"/>
      <c r="E13" s="478"/>
      <c r="F13" s="478"/>
      <c r="G13" s="478"/>
      <c r="H13" s="478"/>
      <c r="I13" s="478"/>
      <c r="J13" s="478"/>
      <c r="K13" s="478"/>
      <c r="L13" s="478"/>
      <c r="M13" s="478"/>
      <c r="N13" s="478"/>
      <c r="O13" s="478"/>
      <c r="P13" s="478"/>
      <c r="Q13" s="478"/>
      <c r="R13" s="478"/>
      <c r="S13" s="478"/>
      <c r="T13" s="28"/>
      <c r="AC13" s="27"/>
      <c r="AD13" s="27"/>
      <c r="AE13" s="27"/>
      <c r="AF13" s="27"/>
      <c r="AG13" s="27"/>
      <c r="AH13" s="27"/>
      <c r="AI13" s="27"/>
      <c r="AJ13" s="27"/>
      <c r="AK13" s="27"/>
      <c r="AL13" s="27"/>
      <c r="AM13" s="27"/>
      <c r="AN13" s="27"/>
      <c r="AO13" s="27"/>
    </row>
    <row r="14" spans="1:41" s="31" customFormat="1" ht="20.25" customHeight="1" x14ac:dyDescent="0.4">
      <c r="A14" s="1"/>
      <c r="B14" s="1"/>
      <c r="C14" s="1"/>
      <c r="D14" s="1"/>
      <c r="E14" s="1"/>
      <c r="F14" s="1"/>
      <c r="G14" s="1"/>
      <c r="H14" s="1"/>
      <c r="I14" s="1"/>
      <c r="J14" s="1"/>
      <c r="K14" s="1"/>
      <c r="L14" s="1"/>
      <c r="M14" s="1"/>
      <c r="N14" s="1"/>
      <c r="O14" s="1"/>
      <c r="P14" s="1"/>
      <c r="Q14" s="1"/>
      <c r="R14" s="1"/>
      <c r="S14" s="1"/>
      <c r="T14" s="483" t="s">
        <v>365</v>
      </c>
      <c r="U14" s="483"/>
      <c r="V14" s="483"/>
      <c r="W14" s="483"/>
      <c r="X14" s="483"/>
      <c r="Y14" s="483"/>
      <c r="Z14" s="483"/>
      <c r="AA14" s="483"/>
      <c r="AB14" s="483"/>
      <c r="AC14" s="483"/>
      <c r="AD14" s="483"/>
      <c r="AE14" s="483"/>
      <c r="AF14" s="483"/>
      <c r="AG14" s="483"/>
      <c r="AH14" s="483"/>
      <c r="AI14" s="483"/>
      <c r="AJ14" s="27"/>
      <c r="AK14" s="27"/>
      <c r="AL14" s="27"/>
      <c r="AM14" s="27"/>
      <c r="AN14" s="27"/>
      <c r="AO14" s="27"/>
    </row>
    <row r="15" spans="1:41" s="31" customFormat="1" ht="20.25" customHeight="1" x14ac:dyDescent="0.4">
      <c r="A15" s="1"/>
      <c r="B15" s="83" t="s">
        <v>206</v>
      </c>
      <c r="C15" s="478" t="s">
        <v>383</v>
      </c>
      <c r="D15" s="478"/>
      <c r="E15" s="478"/>
      <c r="F15" s="478"/>
      <c r="G15" s="478"/>
      <c r="H15" s="478"/>
      <c r="I15" s="478"/>
      <c r="J15" s="478"/>
      <c r="K15" s="478"/>
      <c r="L15" s="478"/>
      <c r="M15" s="478"/>
      <c r="N15" s="478"/>
      <c r="O15" s="478"/>
      <c r="P15" s="478"/>
      <c r="Q15" s="478"/>
      <c r="R15" s="478"/>
      <c r="S15" s="478"/>
      <c r="T15" s="483"/>
      <c r="U15" s="483"/>
      <c r="V15" s="483"/>
      <c r="W15" s="483"/>
      <c r="X15" s="483"/>
      <c r="Y15" s="483"/>
      <c r="Z15" s="483"/>
      <c r="AA15" s="483"/>
      <c r="AB15" s="483"/>
      <c r="AC15" s="483"/>
      <c r="AD15" s="483"/>
      <c r="AE15" s="483"/>
      <c r="AF15" s="483"/>
      <c r="AG15" s="483"/>
      <c r="AH15" s="483"/>
      <c r="AI15" s="483"/>
    </row>
    <row r="16" spans="1:41" s="31" customFormat="1" ht="20.25" customHeight="1" x14ac:dyDescent="0.4">
      <c r="A16" s="1"/>
      <c r="B16" s="83"/>
      <c r="C16" s="478"/>
      <c r="D16" s="478"/>
      <c r="E16" s="478"/>
      <c r="F16" s="478"/>
      <c r="G16" s="478"/>
      <c r="H16" s="478"/>
      <c r="I16" s="478"/>
      <c r="J16" s="478"/>
      <c r="K16" s="478"/>
      <c r="L16" s="478"/>
      <c r="M16" s="478"/>
      <c r="N16" s="478"/>
      <c r="O16" s="478"/>
      <c r="P16" s="478"/>
      <c r="Q16" s="478"/>
      <c r="R16" s="478"/>
      <c r="S16" s="478"/>
      <c r="T16" s="483"/>
      <c r="U16" s="483"/>
      <c r="V16" s="483"/>
      <c r="W16" s="483"/>
      <c r="X16" s="483"/>
      <c r="Y16" s="483"/>
      <c r="Z16" s="483"/>
      <c r="AA16" s="483"/>
      <c r="AB16" s="483"/>
      <c r="AC16" s="483"/>
      <c r="AD16" s="483"/>
      <c r="AE16" s="483"/>
      <c r="AF16" s="483"/>
      <c r="AG16" s="483"/>
      <c r="AH16" s="483"/>
      <c r="AI16" s="483"/>
    </row>
    <row r="17" spans="1:41" s="31" customFormat="1" ht="20.25" customHeight="1" x14ac:dyDescent="0.4">
      <c r="A17" s="1"/>
      <c r="B17" s="83"/>
      <c r="C17" s="82"/>
      <c r="D17" s="82"/>
      <c r="E17" s="82"/>
      <c r="F17" s="82"/>
      <c r="G17" s="82"/>
      <c r="H17" s="82"/>
      <c r="I17" s="82"/>
      <c r="J17" s="82"/>
      <c r="K17" s="82"/>
      <c r="L17" s="82"/>
      <c r="M17" s="82"/>
      <c r="N17" s="82"/>
      <c r="O17" s="82"/>
      <c r="P17" s="82"/>
      <c r="Q17" s="82"/>
      <c r="R17" s="82"/>
      <c r="S17" s="82"/>
      <c r="T17" s="483"/>
      <c r="U17" s="483"/>
      <c r="V17" s="483"/>
      <c r="W17" s="483"/>
      <c r="X17" s="483"/>
      <c r="Y17" s="483"/>
      <c r="Z17" s="483"/>
      <c r="AA17" s="483"/>
      <c r="AB17" s="483"/>
      <c r="AC17" s="483"/>
      <c r="AD17" s="483"/>
      <c r="AE17" s="483"/>
      <c r="AF17" s="483"/>
      <c r="AG17" s="483"/>
      <c r="AH17" s="483"/>
      <c r="AI17" s="483"/>
    </row>
    <row r="18" spans="1:41" s="31" customFormat="1" ht="20.25" customHeight="1" x14ac:dyDescent="0.4">
      <c r="A18" s="1"/>
      <c r="B18" s="9"/>
      <c r="C18" s="84" t="s">
        <v>221</v>
      </c>
      <c r="D18" s="1"/>
      <c r="E18" s="1"/>
      <c r="F18" s="9"/>
      <c r="G18" s="9"/>
      <c r="H18" s="9"/>
      <c r="I18" s="9"/>
      <c r="J18" s="9"/>
      <c r="K18" s="9"/>
      <c r="L18" s="9"/>
      <c r="M18" s="9"/>
      <c r="N18" s="9"/>
      <c r="O18" s="9"/>
      <c r="P18" s="9"/>
      <c r="Q18" s="9"/>
      <c r="R18" s="9"/>
      <c r="S18" s="1"/>
      <c r="T18" s="3" t="s">
        <v>222</v>
      </c>
      <c r="U18" s="3"/>
      <c r="V18" s="3"/>
      <c r="W18" s="3"/>
      <c r="X18" s="3"/>
      <c r="Y18" s="3"/>
      <c r="Z18" s="3"/>
      <c r="AA18" s="3"/>
      <c r="AB18" s="3"/>
      <c r="AC18" s="3"/>
      <c r="AD18" s="3"/>
      <c r="AE18" s="3"/>
      <c r="AF18" s="3"/>
      <c r="AG18" s="3"/>
      <c r="AH18" s="3"/>
      <c r="AI18" s="3"/>
      <c r="AJ18" s="3"/>
      <c r="AK18" s="3"/>
    </row>
    <row r="19" spans="1:41" s="31" customFormat="1" ht="20.25" customHeight="1" x14ac:dyDescent="0.4">
      <c r="A19" s="1"/>
      <c r="B19" s="9"/>
      <c r="C19" s="84"/>
      <c r="D19" s="1" t="s">
        <v>223</v>
      </c>
      <c r="E19" s="1"/>
      <c r="F19" s="9"/>
      <c r="G19" s="9"/>
      <c r="H19" s="9"/>
      <c r="I19" s="9"/>
      <c r="J19" s="9"/>
      <c r="K19" s="9"/>
      <c r="L19" s="9"/>
      <c r="M19" s="9"/>
      <c r="N19" s="9"/>
      <c r="O19" s="9"/>
      <c r="P19" s="9"/>
      <c r="Q19" s="9"/>
      <c r="R19" s="9"/>
      <c r="S19" s="1"/>
      <c r="T19" s="110" t="s">
        <v>363</v>
      </c>
      <c r="U19" s="110"/>
      <c r="V19" s="110"/>
      <c r="W19" s="110"/>
      <c r="X19" s="110"/>
      <c r="Y19" s="110"/>
      <c r="Z19" s="110"/>
      <c r="AA19" s="110"/>
      <c r="AB19" s="110"/>
      <c r="AC19" s="110"/>
      <c r="AD19" s="110"/>
      <c r="AE19" s="110"/>
      <c r="AF19" s="110"/>
      <c r="AG19" s="110"/>
      <c r="AH19" s="110"/>
      <c r="AI19" s="110"/>
      <c r="AJ19" s="3"/>
      <c r="AK19" s="3"/>
    </row>
    <row r="20" spans="1:41" s="31" customFormat="1" ht="20.25" customHeight="1" x14ac:dyDescent="0.4">
      <c r="A20" s="1"/>
      <c r="B20" s="9"/>
      <c r="C20" s="84"/>
      <c r="D20" s="9" t="s">
        <v>224</v>
      </c>
      <c r="E20" s="1"/>
      <c r="F20" s="9"/>
      <c r="G20" s="9"/>
      <c r="H20" s="9"/>
      <c r="I20" s="9"/>
      <c r="J20" s="9"/>
      <c r="K20" s="9"/>
      <c r="L20" s="9"/>
      <c r="M20" s="9"/>
      <c r="N20" s="9"/>
      <c r="O20" s="9"/>
      <c r="P20" s="9"/>
      <c r="Q20" s="9"/>
      <c r="R20" s="9"/>
      <c r="S20" s="1"/>
      <c r="T20" s="110"/>
      <c r="U20" s="110"/>
      <c r="V20" s="110"/>
      <c r="W20" s="110"/>
      <c r="X20" s="110"/>
      <c r="Y20" s="110"/>
      <c r="Z20" s="110"/>
      <c r="AA20" s="110"/>
      <c r="AB20" s="110"/>
      <c r="AC20" s="110"/>
      <c r="AD20" s="110"/>
      <c r="AE20" s="110"/>
      <c r="AF20" s="110"/>
      <c r="AG20" s="110"/>
      <c r="AH20" s="110"/>
      <c r="AI20" s="110"/>
      <c r="AJ20" s="3"/>
      <c r="AK20" s="3"/>
    </row>
    <row r="21" spans="1:41" s="31" customFormat="1" ht="20.25" customHeight="1" x14ac:dyDescent="0.4">
      <c r="A21" s="1"/>
      <c r="B21" s="9"/>
      <c r="C21" s="85"/>
      <c r="D21" s="485">
        <v>45108</v>
      </c>
      <c r="E21" s="485"/>
      <c r="F21" s="485"/>
      <c r="G21" s="480">
        <v>104</v>
      </c>
      <c r="H21" s="480"/>
      <c r="I21" s="86"/>
      <c r="J21" s="86"/>
      <c r="K21" s="86"/>
      <c r="L21" s="86"/>
      <c r="M21" s="487">
        <f>EDATE($D$21,1)</f>
        <v>45139</v>
      </c>
      <c r="N21" s="488"/>
      <c r="O21" s="488"/>
      <c r="P21" s="480">
        <v>104</v>
      </c>
      <c r="Q21" s="480"/>
      <c r="R21" s="479"/>
      <c r="S21" s="479"/>
      <c r="T21" s="110"/>
      <c r="U21" s="110"/>
      <c r="V21" s="110"/>
      <c r="W21" s="110"/>
      <c r="X21" s="110"/>
      <c r="Y21" s="110"/>
      <c r="Z21" s="110"/>
      <c r="AA21" s="110"/>
      <c r="AB21" s="110"/>
      <c r="AC21" s="110"/>
      <c r="AD21" s="110"/>
      <c r="AE21" s="110"/>
      <c r="AF21" s="110"/>
      <c r="AG21" s="110"/>
      <c r="AH21" s="110"/>
      <c r="AI21" s="110"/>
      <c r="AJ21" s="3"/>
      <c r="AK21" s="3"/>
    </row>
    <row r="22" spans="1:41" s="31" customFormat="1" ht="20.25" customHeight="1" x14ac:dyDescent="0.4">
      <c r="A22" s="1"/>
      <c r="B22" s="87"/>
      <c r="C22" s="9"/>
      <c r="D22" s="486" t="s">
        <v>381</v>
      </c>
      <c r="E22" s="486"/>
      <c r="F22" s="477">
        <f>(G21-G26)/G26</f>
        <v>0.04</v>
      </c>
      <c r="G22" s="477"/>
      <c r="H22" s="86" t="s">
        <v>382</v>
      </c>
      <c r="I22" s="86"/>
      <c r="J22" s="86"/>
      <c r="K22" s="86"/>
      <c r="L22" s="86"/>
      <c r="M22" s="486" t="s">
        <v>381</v>
      </c>
      <c r="N22" s="486"/>
      <c r="O22" s="477">
        <f>(P21-P26)/P26</f>
        <v>0.04</v>
      </c>
      <c r="P22" s="477"/>
      <c r="Q22" s="86" t="s">
        <v>382</v>
      </c>
      <c r="R22" s="86"/>
      <c r="S22" s="88"/>
      <c r="T22" s="110"/>
      <c r="U22" s="110"/>
      <c r="V22" s="110"/>
      <c r="W22" s="110"/>
      <c r="X22" s="110"/>
      <c r="Y22" s="110"/>
      <c r="Z22" s="110"/>
      <c r="AA22" s="110"/>
      <c r="AB22" s="110"/>
      <c r="AC22" s="110"/>
      <c r="AD22" s="110"/>
      <c r="AE22" s="110"/>
      <c r="AF22" s="110"/>
      <c r="AG22" s="110"/>
      <c r="AH22" s="110"/>
      <c r="AI22" s="110"/>
    </row>
    <row r="23" spans="1:41" s="31" customFormat="1" ht="20.25" customHeight="1" x14ac:dyDescent="0.4">
      <c r="A23" s="1"/>
      <c r="B23" s="87"/>
      <c r="C23" s="9"/>
      <c r="D23" s="1"/>
      <c r="E23" s="1"/>
      <c r="F23" s="89"/>
      <c r="G23" s="89"/>
      <c r="H23" s="1"/>
      <c r="I23" s="1"/>
      <c r="J23" s="1"/>
      <c r="K23" s="1"/>
      <c r="L23" s="1"/>
      <c r="M23" s="1"/>
      <c r="N23" s="1"/>
      <c r="O23" s="1"/>
      <c r="P23" s="1"/>
      <c r="Q23" s="90"/>
      <c r="R23" s="1"/>
      <c r="S23" s="9"/>
      <c r="T23" s="110"/>
      <c r="U23" s="110"/>
      <c r="V23" s="110"/>
      <c r="W23" s="110"/>
      <c r="X23" s="110"/>
      <c r="Y23" s="110"/>
      <c r="Z23" s="110"/>
      <c r="AA23" s="110"/>
      <c r="AB23" s="110"/>
      <c r="AC23" s="110"/>
      <c r="AD23" s="110"/>
      <c r="AE23" s="110"/>
      <c r="AF23" s="110"/>
      <c r="AG23" s="110"/>
      <c r="AH23" s="110"/>
      <c r="AI23" s="110"/>
    </row>
    <row r="24" spans="1:41" s="31" customFormat="1" ht="20.25" customHeight="1" x14ac:dyDescent="0.4">
      <c r="A24" s="1"/>
      <c r="B24" s="9"/>
      <c r="C24" s="84" t="s">
        <v>225</v>
      </c>
      <c r="D24" s="1"/>
      <c r="E24" s="1"/>
      <c r="F24" s="1"/>
      <c r="G24" s="1"/>
      <c r="H24" s="1"/>
      <c r="I24" s="1"/>
      <c r="J24" s="1"/>
      <c r="K24" s="1"/>
      <c r="L24" s="1"/>
      <c r="M24" s="1"/>
      <c r="N24" s="1"/>
      <c r="O24" s="9"/>
      <c r="P24" s="9"/>
      <c r="Q24" s="9"/>
      <c r="R24" s="9"/>
      <c r="S24" s="9"/>
      <c r="T24" s="110"/>
      <c r="U24" s="110"/>
      <c r="V24" s="110"/>
      <c r="W24" s="110"/>
      <c r="X24" s="110"/>
      <c r="Y24" s="110"/>
      <c r="Z24" s="110"/>
      <c r="AA24" s="110"/>
      <c r="AB24" s="110"/>
      <c r="AC24" s="110"/>
      <c r="AD24" s="110"/>
      <c r="AE24" s="110"/>
      <c r="AF24" s="110"/>
      <c r="AG24" s="110"/>
      <c r="AH24" s="110"/>
      <c r="AI24" s="110"/>
    </row>
    <row r="25" spans="1:41" s="31" customFormat="1" ht="20.25" customHeight="1" x14ac:dyDescent="0.4">
      <c r="A25" s="1"/>
      <c r="B25" s="91"/>
      <c r="C25" s="92"/>
      <c r="D25" s="1" t="s">
        <v>226</v>
      </c>
      <c r="E25" s="1"/>
      <c r="F25" s="1"/>
      <c r="G25" s="1"/>
      <c r="H25" s="1"/>
      <c r="I25" s="1"/>
      <c r="J25" s="1"/>
      <c r="K25" s="1"/>
      <c r="L25" s="1"/>
      <c r="M25" s="1"/>
      <c r="N25" s="1"/>
      <c r="O25" s="1"/>
      <c r="P25" s="1"/>
      <c r="Q25" s="1"/>
      <c r="R25" s="1"/>
      <c r="S25" s="1"/>
      <c r="T25" s="484" t="s">
        <v>364</v>
      </c>
      <c r="U25" s="484"/>
      <c r="V25" s="484"/>
      <c r="W25" s="484"/>
      <c r="X25" s="484"/>
      <c r="Y25" s="484"/>
      <c r="Z25" s="484"/>
      <c r="AA25" s="484"/>
      <c r="AB25" s="484"/>
      <c r="AC25" s="484"/>
      <c r="AD25" s="484"/>
      <c r="AE25" s="484"/>
      <c r="AF25" s="484"/>
      <c r="AG25" s="484"/>
      <c r="AH25" s="484"/>
      <c r="AI25" s="484"/>
      <c r="AJ25" s="484"/>
      <c r="AK25" s="484"/>
    </row>
    <row r="26" spans="1:41" s="31" customFormat="1" ht="20.25" customHeight="1" x14ac:dyDescent="0.4">
      <c r="A26" s="1"/>
      <c r="B26" s="91"/>
      <c r="C26" s="92"/>
      <c r="D26" s="482">
        <f>EDATE($D$21,-12)</f>
        <v>44743</v>
      </c>
      <c r="E26" s="338"/>
      <c r="F26" s="338"/>
      <c r="G26" s="480">
        <v>100</v>
      </c>
      <c r="H26" s="480"/>
      <c r="I26" s="93"/>
      <c r="J26" s="93"/>
      <c r="K26" s="93"/>
      <c r="L26" s="93"/>
      <c r="M26" s="482">
        <f>EDATE($D$21,-11)</f>
        <v>44774</v>
      </c>
      <c r="N26" s="338"/>
      <c r="O26" s="338"/>
      <c r="P26" s="480">
        <v>100</v>
      </c>
      <c r="Q26" s="480"/>
      <c r="R26" s="479"/>
      <c r="S26" s="479"/>
      <c r="T26" s="484"/>
      <c r="U26" s="484"/>
      <c r="V26" s="484"/>
      <c r="W26" s="484"/>
      <c r="X26" s="484"/>
      <c r="Y26" s="484"/>
      <c r="Z26" s="484"/>
      <c r="AA26" s="484"/>
      <c r="AB26" s="484"/>
      <c r="AC26" s="484"/>
      <c r="AD26" s="484"/>
      <c r="AE26" s="484"/>
      <c r="AF26" s="484"/>
      <c r="AG26" s="484"/>
      <c r="AH26" s="484"/>
      <c r="AI26" s="484"/>
      <c r="AJ26" s="484"/>
      <c r="AK26" s="484"/>
      <c r="AL26" s="27"/>
      <c r="AM26" s="27"/>
      <c r="AN26" s="27"/>
      <c r="AO26" s="27"/>
    </row>
    <row r="27" spans="1:41" s="31" customFormat="1" ht="20.25" customHeight="1" x14ac:dyDescent="0.4">
      <c r="A27" s="1"/>
      <c r="B27" s="91"/>
      <c r="C27" s="94"/>
      <c r="D27" s="1"/>
      <c r="E27" s="1"/>
      <c r="F27" s="1"/>
      <c r="G27" s="1"/>
      <c r="H27" s="1"/>
      <c r="I27" s="1"/>
      <c r="J27" s="1"/>
      <c r="K27" s="1"/>
      <c r="L27" s="1"/>
      <c r="M27" s="1"/>
      <c r="N27" s="1"/>
      <c r="O27" s="1"/>
      <c r="P27" s="1"/>
      <c r="Q27" s="1"/>
      <c r="R27" s="1"/>
      <c r="S27" s="1"/>
      <c r="T27" s="484"/>
      <c r="U27" s="484"/>
      <c r="V27" s="484"/>
      <c r="W27" s="484"/>
      <c r="X27" s="484"/>
      <c r="Y27" s="484"/>
      <c r="Z27" s="484"/>
      <c r="AA27" s="484"/>
      <c r="AB27" s="484"/>
      <c r="AC27" s="484"/>
      <c r="AD27" s="484"/>
      <c r="AE27" s="484"/>
      <c r="AF27" s="484"/>
      <c r="AG27" s="484"/>
      <c r="AH27" s="484"/>
      <c r="AI27" s="484"/>
      <c r="AJ27" s="484"/>
      <c r="AK27" s="484"/>
      <c r="AL27" s="27"/>
      <c r="AM27" s="27"/>
      <c r="AN27" s="27"/>
      <c r="AO27" s="27"/>
    </row>
    <row r="28" spans="1:41" s="31" customFormat="1" ht="20.25" customHeight="1" x14ac:dyDescent="0.4">
      <c r="A28" s="1"/>
      <c r="B28" s="91"/>
      <c r="C28" s="94"/>
      <c r="D28" s="1"/>
      <c r="E28" s="1"/>
      <c r="F28" s="1"/>
      <c r="G28" s="1"/>
      <c r="H28" s="1"/>
      <c r="I28" s="1"/>
      <c r="J28" s="1"/>
      <c r="K28" s="1"/>
      <c r="L28" s="1"/>
      <c r="M28" s="1"/>
      <c r="N28" s="1"/>
      <c r="O28" s="1"/>
      <c r="P28" s="1"/>
      <c r="Q28" s="1"/>
      <c r="R28" s="1"/>
      <c r="S28" s="1"/>
      <c r="T28" s="484"/>
      <c r="U28" s="484"/>
      <c r="V28" s="484"/>
      <c r="W28" s="484"/>
      <c r="X28" s="484"/>
      <c r="Y28" s="484"/>
      <c r="Z28" s="484"/>
      <c r="AA28" s="484"/>
      <c r="AB28" s="484"/>
      <c r="AC28" s="484"/>
      <c r="AD28" s="484"/>
      <c r="AE28" s="484"/>
      <c r="AF28" s="484"/>
      <c r="AG28" s="484"/>
      <c r="AH28" s="484"/>
      <c r="AI28" s="484"/>
      <c r="AJ28" s="484"/>
      <c r="AK28" s="484"/>
      <c r="AL28" s="27"/>
      <c r="AM28" s="27"/>
      <c r="AN28" s="27"/>
      <c r="AO28" s="27"/>
    </row>
    <row r="29" spans="1:41" s="31" customFormat="1" ht="20.25" customHeight="1" x14ac:dyDescent="0.4">
      <c r="A29" s="1"/>
      <c r="B29" s="83" t="s">
        <v>207</v>
      </c>
      <c r="C29" s="481" t="s">
        <v>227</v>
      </c>
      <c r="D29" s="481"/>
      <c r="E29" s="481"/>
      <c r="F29" s="481"/>
      <c r="G29" s="481"/>
      <c r="H29" s="481"/>
      <c r="I29" s="481"/>
      <c r="J29" s="481"/>
      <c r="K29" s="481"/>
      <c r="L29" s="481"/>
      <c r="M29" s="481"/>
      <c r="N29" s="481"/>
      <c r="O29" s="481"/>
      <c r="P29" s="481"/>
      <c r="Q29" s="481"/>
      <c r="R29" s="481"/>
      <c r="S29" s="481"/>
      <c r="AM29" s="27"/>
      <c r="AN29" s="27"/>
      <c r="AO29" s="27"/>
    </row>
    <row r="30" spans="1:41" s="31" customFormat="1" ht="20.25" customHeight="1" x14ac:dyDescent="0.4">
      <c r="A30" s="1"/>
      <c r="B30" s="91"/>
      <c r="C30" s="481"/>
      <c r="D30" s="481"/>
      <c r="E30" s="481"/>
      <c r="F30" s="481"/>
      <c r="G30" s="481"/>
      <c r="H30" s="481"/>
      <c r="I30" s="481"/>
      <c r="J30" s="481"/>
      <c r="K30" s="481"/>
      <c r="L30" s="481"/>
      <c r="M30" s="481"/>
      <c r="N30" s="481"/>
      <c r="O30" s="481"/>
      <c r="P30" s="481"/>
      <c r="Q30" s="481"/>
      <c r="R30" s="481"/>
      <c r="S30" s="481"/>
    </row>
    <row r="31" spans="1:41" s="31" customFormat="1" ht="20.25" customHeight="1" x14ac:dyDescent="0.4">
      <c r="A31" s="1"/>
      <c r="B31" s="91"/>
      <c r="C31" s="95"/>
      <c r="D31" s="1"/>
      <c r="E31" s="1"/>
      <c r="F31" s="1"/>
      <c r="G31" s="1"/>
      <c r="H31" s="1"/>
      <c r="I31" s="1"/>
      <c r="J31" s="1"/>
      <c r="K31" s="1"/>
      <c r="L31" s="1"/>
      <c r="M31" s="1"/>
      <c r="N31" s="1"/>
      <c r="O31" s="1"/>
      <c r="P31" s="1"/>
      <c r="Q31" s="1"/>
      <c r="R31" s="1"/>
      <c r="S31" s="1"/>
    </row>
    <row r="32" spans="1:41" s="31" customFormat="1" ht="20.25" customHeight="1" x14ac:dyDescent="0.4">
      <c r="A32" s="1"/>
      <c r="B32" s="91"/>
      <c r="C32" s="9"/>
      <c r="D32" s="1"/>
      <c r="E32" s="1"/>
      <c r="F32" s="1"/>
      <c r="G32" s="1"/>
      <c r="H32" s="1"/>
      <c r="I32" s="1"/>
      <c r="J32" s="1"/>
      <c r="K32" s="1"/>
      <c r="L32" s="1"/>
      <c r="M32" s="1"/>
      <c r="N32" s="1"/>
      <c r="O32" s="1"/>
      <c r="P32" s="1"/>
      <c r="Q32" s="1"/>
      <c r="R32" s="1"/>
      <c r="S32" s="1"/>
      <c r="T32" s="28"/>
    </row>
    <row r="33" spans="1:41" s="31" customFormat="1" ht="20.25" customHeight="1" x14ac:dyDescent="0.4">
      <c r="A33" s="1"/>
      <c r="B33" s="91"/>
      <c r="C33" s="9"/>
      <c r="D33" s="1"/>
      <c r="E33" s="1"/>
      <c r="F33" s="1"/>
      <c r="G33" s="1"/>
      <c r="H33" s="1"/>
      <c r="I33" s="1"/>
      <c r="J33" s="1"/>
      <c r="K33" s="1"/>
      <c r="L33" s="1"/>
      <c r="M33" s="1"/>
      <c r="N33" s="1"/>
      <c r="O33" s="1"/>
      <c r="P33" s="1"/>
      <c r="Q33" s="1"/>
      <c r="R33" s="1"/>
      <c r="S33" s="1"/>
      <c r="T33" s="28"/>
      <c r="AN33" s="27"/>
      <c r="AO33" s="27"/>
    </row>
    <row r="34" spans="1:41" s="31" customFormat="1" ht="20.25" customHeight="1" x14ac:dyDescent="0.4">
      <c r="A34" s="27"/>
      <c r="B34" s="34"/>
      <c r="D34" s="28"/>
      <c r="E34" s="28"/>
      <c r="F34" s="28"/>
      <c r="G34" s="28"/>
      <c r="H34" s="28"/>
      <c r="I34" s="28"/>
      <c r="J34" s="28"/>
      <c r="K34" s="28"/>
      <c r="L34" s="28"/>
      <c r="M34" s="28"/>
      <c r="N34" s="28"/>
      <c r="O34" s="28"/>
      <c r="P34" s="28"/>
      <c r="Q34" s="28"/>
      <c r="R34" s="28"/>
      <c r="S34" s="28"/>
      <c r="T34" s="28"/>
      <c r="AN34" s="27"/>
      <c r="AO34" s="27"/>
    </row>
    <row r="35" spans="1:41" ht="20.25" customHeight="1" x14ac:dyDescent="0.4">
      <c r="B35" s="34"/>
      <c r="C35" s="31"/>
      <c r="D35" s="28"/>
      <c r="E35" s="28"/>
      <c r="F35" s="28"/>
      <c r="G35" s="28"/>
      <c r="H35" s="28"/>
      <c r="I35" s="28"/>
      <c r="J35" s="28"/>
      <c r="K35" s="28"/>
      <c r="L35" s="28"/>
      <c r="M35" s="28"/>
      <c r="N35" s="28"/>
      <c r="O35" s="28"/>
      <c r="P35" s="28"/>
      <c r="Q35" s="28"/>
      <c r="R35" s="28"/>
      <c r="S35" s="28"/>
      <c r="T35" s="28"/>
    </row>
    <row r="36" spans="1:41" ht="20.25" customHeight="1" x14ac:dyDescent="0.4">
      <c r="B36" s="34"/>
      <c r="C36" s="35"/>
      <c r="D36" s="28"/>
      <c r="E36" s="28"/>
      <c r="F36" s="28"/>
      <c r="G36" s="28"/>
      <c r="H36" s="28"/>
      <c r="I36" s="28"/>
      <c r="J36" s="28"/>
      <c r="K36" s="28"/>
      <c r="L36" s="28"/>
      <c r="M36" s="28"/>
      <c r="N36" s="28"/>
      <c r="O36" s="28"/>
      <c r="P36" s="28"/>
      <c r="Q36" s="28"/>
      <c r="R36" s="28"/>
      <c r="S36" s="28"/>
      <c r="T36" s="28"/>
    </row>
    <row r="37" spans="1:41" ht="20.25" customHeight="1" x14ac:dyDescent="0.4">
      <c r="B37" s="36"/>
      <c r="C37" s="36"/>
      <c r="D37" s="36"/>
      <c r="E37" s="36"/>
      <c r="F37" s="36"/>
      <c r="G37" s="36"/>
      <c r="H37" s="36"/>
      <c r="I37" s="36"/>
      <c r="J37" s="36"/>
      <c r="K37" s="36"/>
      <c r="L37" s="36"/>
      <c r="M37" s="36"/>
      <c r="N37" s="36"/>
      <c r="O37" s="36"/>
      <c r="P37" s="36"/>
      <c r="Q37" s="36"/>
      <c r="R37" s="36"/>
      <c r="S37" s="36"/>
    </row>
    <row r="38" spans="1:41" ht="20.25" customHeight="1" x14ac:dyDescent="0.4"/>
    <row r="39" spans="1:41" ht="20.25" customHeight="1" x14ac:dyDescent="0.4">
      <c r="B39" s="37"/>
      <c r="C39" s="37"/>
      <c r="D39" s="37"/>
      <c r="E39" s="37"/>
      <c r="F39" s="38"/>
      <c r="G39" s="38"/>
      <c r="H39" s="38"/>
    </row>
    <row r="40" spans="1:41" ht="20.25" customHeight="1" x14ac:dyDescent="0.4">
      <c r="B40" s="37"/>
      <c r="C40" s="37"/>
      <c r="D40" s="37"/>
      <c r="E40" s="37"/>
      <c r="F40" s="37"/>
      <c r="G40" s="37"/>
      <c r="H40" s="37"/>
      <c r="I40" s="37"/>
      <c r="J40" s="37"/>
      <c r="K40" s="37"/>
      <c r="L40" s="37"/>
      <c r="M40" s="37"/>
      <c r="N40" s="37"/>
      <c r="O40" s="37"/>
      <c r="P40" s="37"/>
      <c r="Q40" s="37"/>
      <c r="R40" s="37"/>
      <c r="S40" s="37"/>
    </row>
    <row r="41" spans="1:41" ht="20.25" customHeight="1" x14ac:dyDescent="0.4">
      <c r="B41" s="39"/>
      <c r="C41" s="39"/>
      <c r="D41" s="39"/>
      <c r="E41" s="39"/>
      <c r="G41" s="38"/>
      <c r="H41" s="37"/>
      <c r="I41" s="37"/>
      <c r="J41" s="37"/>
      <c r="K41" s="37"/>
      <c r="L41" s="37"/>
      <c r="M41" s="37"/>
      <c r="N41" s="37"/>
      <c r="O41" s="37"/>
      <c r="P41" s="37"/>
      <c r="Q41" s="37"/>
      <c r="R41" s="37"/>
    </row>
    <row r="42" spans="1:41" ht="20.25" customHeight="1" x14ac:dyDescent="0.4">
      <c r="B42" s="39"/>
      <c r="C42" s="39"/>
      <c r="D42" s="39"/>
      <c r="E42" s="39"/>
      <c r="G42" s="38"/>
      <c r="H42" s="37"/>
      <c r="I42" s="37"/>
      <c r="J42" s="37"/>
      <c r="K42" s="37"/>
      <c r="L42" s="37"/>
      <c r="M42" s="37"/>
      <c r="N42" s="37"/>
      <c r="O42" s="37"/>
      <c r="P42" s="37"/>
      <c r="Q42" s="37"/>
      <c r="R42" s="37"/>
      <c r="Y42" s="27"/>
    </row>
    <row r="43" spans="1:41" ht="20.25" customHeight="1" x14ac:dyDescent="0.4">
      <c r="B43" s="39"/>
      <c r="C43" s="39"/>
      <c r="D43" s="39"/>
      <c r="E43" s="39"/>
      <c r="F43" s="39"/>
      <c r="G43" s="38"/>
      <c r="H43" s="37"/>
      <c r="I43" s="37"/>
      <c r="J43" s="37"/>
      <c r="K43" s="37"/>
      <c r="L43" s="37"/>
      <c r="M43" s="37"/>
      <c r="N43" s="37"/>
      <c r="O43" s="37"/>
      <c r="P43" s="37"/>
      <c r="Q43" s="37"/>
      <c r="R43" s="37"/>
    </row>
    <row r="44" spans="1:41" ht="20.25" customHeight="1" x14ac:dyDescent="0.4">
      <c r="B44" s="40"/>
      <c r="C44" s="40"/>
      <c r="D44" s="40"/>
      <c r="E44" s="40"/>
      <c r="F44" s="40"/>
      <c r="G44" s="38"/>
      <c r="H44" s="38"/>
      <c r="I44" s="38"/>
      <c r="J44" s="38"/>
      <c r="K44" s="38"/>
      <c r="L44" s="38"/>
      <c r="M44" s="38"/>
      <c r="N44" s="38"/>
      <c r="O44" s="38"/>
      <c r="P44" s="38"/>
      <c r="Q44" s="38"/>
      <c r="R44" s="37"/>
    </row>
    <row r="45" spans="1:41" ht="20.25" customHeight="1" x14ac:dyDescent="0.4">
      <c r="H45" s="37"/>
      <c r="I45" s="37"/>
      <c r="J45" s="37"/>
      <c r="K45" s="37"/>
      <c r="L45" s="37"/>
      <c r="M45" s="37"/>
      <c r="N45" s="37"/>
      <c r="O45" s="37"/>
      <c r="P45" s="37"/>
      <c r="Q45" s="37"/>
      <c r="R45" s="37"/>
    </row>
    <row r="46" spans="1:41" ht="20.25" customHeight="1" x14ac:dyDescent="0.4"/>
    <row r="47" spans="1:41" ht="20.25" customHeight="1" x14ac:dyDescent="0.4"/>
    <row r="48" spans="1:41"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20.25" customHeight="1" x14ac:dyDescent="0.4"/>
    <row r="63" ht="20.25" customHeight="1" x14ac:dyDescent="0.4"/>
    <row r="64"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sheetData>
  <sheetProtection algorithmName="SHA-512" hashValue="YVWfAFBQ1B9Ljrr4mofaUzemUCDuHngyrPOrxPpLLMy8f9FYIYjSYtp9k60SpaAxkvka/kAhbVMvdIdb5C/1gg==" saltValue="JpUkcfxXwbtj3LmhlZtP1w==" spinCount="100000" sheet="1"/>
  <mergeCells count="30">
    <mergeCell ref="T14:AI17"/>
    <mergeCell ref="G5:H5"/>
    <mergeCell ref="W4:X4"/>
    <mergeCell ref="T25:AK28"/>
    <mergeCell ref="D21:F21"/>
    <mergeCell ref="I5:S5"/>
    <mergeCell ref="G6:J6"/>
    <mergeCell ref="K6:S6"/>
    <mergeCell ref="A9:S9"/>
    <mergeCell ref="B12:S13"/>
    <mergeCell ref="R26:S26"/>
    <mergeCell ref="D22:E22"/>
    <mergeCell ref="M22:N22"/>
    <mergeCell ref="T19:AI24"/>
    <mergeCell ref="M21:O21"/>
    <mergeCell ref="P21:Q21"/>
    <mergeCell ref="C29:S30"/>
    <mergeCell ref="D26:F26"/>
    <mergeCell ref="G26:H26"/>
    <mergeCell ref="M26:O26"/>
    <mergeCell ref="P26:Q26"/>
    <mergeCell ref="B1:F1"/>
    <mergeCell ref="G4:H4"/>
    <mergeCell ref="I4:S4"/>
    <mergeCell ref="M1:N1"/>
    <mergeCell ref="F22:G22"/>
    <mergeCell ref="O22:P22"/>
    <mergeCell ref="C15:S16"/>
    <mergeCell ref="R21:S21"/>
    <mergeCell ref="G21:H21"/>
  </mergeCells>
  <phoneticPr fontId="1"/>
  <conditionalFormatting sqref="C15">
    <cfRule type="expression" dxfId="0" priority="1">
      <formula>#REF!&lt;43466</formula>
    </cfRule>
  </conditionalFormatting>
  <dataValidations count="1">
    <dataValidation type="list" allowBlank="1" showInputMessage="1" showErrorMessage="1" sqref="D21:F21" xr:uid="{CD23C2E7-A192-4979-BCCF-E337F84E27ED}">
      <formula1>"2023年1月,2023年2月,2023年3月,2023年4月,2023年5月,2023年6月,2023年7月,2023年8月,2023年9月,2023年10月,2023年11月,2023年12月"</formula1>
    </dataValidation>
  </dataValidations>
  <printOptions horizontalCentered="1"/>
  <pageMargins left="0.31496062992125984" right="0.23622047244094491" top="0.47244094488188981" bottom="0.42" header="0.31496062992125984" footer="0.31496062992125984"/>
  <pageSetup paperSize="9" orientation="portrait" r:id="rId1"/>
  <ignoredErrors>
    <ignoredError sqref="M21"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E14E8-298C-431C-92CB-ACD8E64CC52C}">
  <sheetPr>
    <tabColor theme="7" tint="0.79998168889431442"/>
  </sheetPr>
  <dimension ref="A1:AD35"/>
  <sheetViews>
    <sheetView showGridLines="0" view="pageBreakPreview" zoomScaleNormal="100" zoomScaleSheetLayoutView="100" workbookViewId="0">
      <selection activeCell="AD7" sqref="AD7"/>
    </sheetView>
  </sheetViews>
  <sheetFormatPr defaultColWidth="3.125" defaultRowHeight="23.25" customHeight="1" x14ac:dyDescent="0.4"/>
  <cols>
    <col min="1" max="1" width="1.875" style="1" customWidth="1"/>
    <col min="2" max="29" width="3.125" style="1"/>
    <col min="30" max="30" width="87.5" style="3" customWidth="1"/>
    <col min="31" max="16384" width="3.125" style="1"/>
  </cols>
  <sheetData>
    <row r="1" spans="1:30" ht="22.5" customHeight="1" x14ac:dyDescent="0.4">
      <c r="A1" s="121" t="s">
        <v>40</v>
      </c>
      <c r="B1" s="121"/>
      <c r="C1" s="121"/>
      <c r="D1" s="206" t="str">
        <f>IF(OR(F3="",F4="",F6="",F12="",F14="",F24="",F30=""),"記入モレあり!!"," ")</f>
        <v xml:space="preserve"> </v>
      </c>
      <c r="E1" s="206"/>
      <c r="F1" s="206"/>
      <c r="G1" s="206"/>
      <c r="H1" s="206"/>
      <c r="I1" s="206"/>
      <c r="J1" s="206"/>
      <c r="K1" s="208" t="s">
        <v>3</v>
      </c>
      <c r="L1" s="208"/>
      <c r="M1" s="208"/>
      <c r="N1" s="209" t="s">
        <v>366</v>
      </c>
      <c r="O1" s="209"/>
      <c r="P1" s="209"/>
      <c r="Q1" s="209"/>
      <c r="R1" s="209"/>
      <c r="S1" s="209"/>
      <c r="T1" s="209"/>
      <c r="U1" s="209"/>
      <c r="V1" s="209"/>
      <c r="W1" s="209"/>
      <c r="X1" s="209"/>
      <c r="Y1" s="209"/>
      <c r="Z1" s="209"/>
      <c r="AA1" s="209"/>
      <c r="AB1" s="209"/>
      <c r="AC1" s="209"/>
      <c r="AD1" s="19"/>
    </row>
    <row r="2" spans="1:30" ht="24.75" customHeight="1" x14ac:dyDescent="0.4">
      <c r="A2" s="207" t="s">
        <v>213</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17"/>
    </row>
    <row r="3" spans="1:30" ht="23.25" customHeight="1" x14ac:dyDescent="0.4">
      <c r="A3" s="122"/>
      <c r="B3" s="126" t="s">
        <v>41</v>
      </c>
      <c r="C3" s="127"/>
      <c r="D3" s="127"/>
      <c r="E3" s="128"/>
      <c r="F3" s="499" t="s">
        <v>318</v>
      </c>
      <c r="G3" s="500"/>
      <c r="H3" s="500"/>
      <c r="I3" s="500"/>
      <c r="J3" s="500"/>
      <c r="K3" s="500"/>
      <c r="L3" s="500"/>
      <c r="M3" s="500"/>
      <c r="N3" s="500"/>
      <c r="O3" s="500"/>
      <c r="P3" s="500"/>
      <c r="Q3" s="500"/>
      <c r="R3" s="500"/>
      <c r="S3" s="500"/>
      <c r="T3" s="500"/>
      <c r="U3" s="500"/>
      <c r="V3" s="500"/>
      <c r="W3" s="500"/>
      <c r="X3" s="500"/>
      <c r="Y3" s="500"/>
      <c r="Z3" s="500"/>
      <c r="AA3" s="500"/>
      <c r="AB3" s="500"/>
      <c r="AC3" s="501"/>
      <c r="AD3" s="4"/>
    </row>
    <row r="4" spans="1:30" ht="24.75" customHeight="1" x14ac:dyDescent="0.4">
      <c r="A4" s="122"/>
      <c r="B4" s="220" t="s">
        <v>155</v>
      </c>
      <c r="C4" s="221"/>
      <c r="D4" s="221"/>
      <c r="E4" s="221"/>
      <c r="F4" s="502" t="s">
        <v>368</v>
      </c>
      <c r="G4" s="502"/>
      <c r="H4" s="502"/>
      <c r="I4" s="502"/>
      <c r="J4" s="502"/>
      <c r="K4" s="502"/>
      <c r="L4" s="502"/>
      <c r="M4" s="502"/>
      <c r="N4" s="502"/>
      <c r="O4" s="502"/>
      <c r="P4" s="502"/>
      <c r="Q4" s="502"/>
      <c r="R4" s="502"/>
      <c r="S4" s="502"/>
      <c r="T4" s="502"/>
      <c r="U4" s="502"/>
      <c r="V4" s="502"/>
      <c r="W4" s="502"/>
      <c r="X4" s="502"/>
      <c r="Y4" s="502"/>
      <c r="Z4" s="502"/>
      <c r="AA4" s="502"/>
      <c r="AB4" s="502"/>
      <c r="AC4" s="502"/>
    </row>
    <row r="5" spans="1:30" ht="24.75" customHeight="1" x14ac:dyDescent="0.4">
      <c r="A5" s="122"/>
      <c r="B5" s="221"/>
      <c r="C5" s="221"/>
      <c r="D5" s="221"/>
      <c r="E5" s="221"/>
      <c r="F5" s="502"/>
      <c r="G5" s="502"/>
      <c r="H5" s="502"/>
      <c r="I5" s="502"/>
      <c r="J5" s="502"/>
      <c r="K5" s="502"/>
      <c r="L5" s="502"/>
      <c r="M5" s="502"/>
      <c r="N5" s="502"/>
      <c r="O5" s="502"/>
      <c r="P5" s="502"/>
      <c r="Q5" s="502"/>
      <c r="R5" s="502"/>
      <c r="S5" s="502"/>
      <c r="T5" s="502"/>
      <c r="U5" s="502"/>
      <c r="V5" s="502"/>
      <c r="W5" s="502"/>
      <c r="X5" s="502"/>
      <c r="Y5" s="502"/>
      <c r="Z5" s="502"/>
      <c r="AA5" s="502"/>
      <c r="AB5" s="502"/>
      <c r="AC5" s="502"/>
      <c r="AD5" s="21"/>
    </row>
    <row r="6" spans="1:30" ht="24" customHeight="1" x14ac:dyDescent="0.4">
      <c r="A6" s="122"/>
      <c r="B6" s="220" t="s">
        <v>42</v>
      </c>
      <c r="C6" s="221"/>
      <c r="D6" s="221"/>
      <c r="E6" s="221"/>
      <c r="F6" s="502" t="s">
        <v>319</v>
      </c>
      <c r="G6" s="502"/>
      <c r="H6" s="502"/>
      <c r="I6" s="502"/>
      <c r="J6" s="502"/>
      <c r="K6" s="502"/>
      <c r="L6" s="502"/>
      <c r="M6" s="502"/>
      <c r="N6" s="502"/>
      <c r="O6" s="502"/>
      <c r="P6" s="502"/>
      <c r="Q6" s="502"/>
      <c r="R6" s="502"/>
      <c r="S6" s="502"/>
      <c r="T6" s="502"/>
      <c r="U6" s="502"/>
      <c r="V6" s="502"/>
      <c r="W6" s="502"/>
      <c r="X6" s="502"/>
      <c r="Y6" s="502"/>
      <c r="Z6" s="502"/>
      <c r="AA6" s="502"/>
      <c r="AB6" s="502"/>
      <c r="AC6" s="502"/>
    </row>
    <row r="7" spans="1:30" ht="24" customHeight="1" x14ac:dyDescent="0.4">
      <c r="A7" s="122"/>
      <c r="B7" s="220"/>
      <c r="C7" s="221"/>
      <c r="D7" s="221"/>
      <c r="E7" s="221"/>
      <c r="F7" s="502"/>
      <c r="G7" s="502"/>
      <c r="H7" s="502"/>
      <c r="I7" s="502"/>
      <c r="J7" s="502"/>
      <c r="K7" s="502"/>
      <c r="L7" s="502"/>
      <c r="M7" s="502"/>
      <c r="N7" s="502"/>
      <c r="O7" s="502"/>
      <c r="P7" s="502"/>
      <c r="Q7" s="502"/>
      <c r="R7" s="502"/>
      <c r="S7" s="502"/>
      <c r="T7" s="502"/>
      <c r="U7" s="502"/>
      <c r="V7" s="502"/>
      <c r="W7" s="502"/>
      <c r="X7" s="502"/>
      <c r="Y7" s="502"/>
      <c r="Z7" s="502"/>
      <c r="AA7" s="502"/>
      <c r="AB7" s="502"/>
      <c r="AC7" s="502"/>
    </row>
    <row r="8" spans="1:30" ht="24" customHeight="1" x14ac:dyDescent="0.4">
      <c r="A8" s="122"/>
      <c r="B8" s="220"/>
      <c r="C8" s="221"/>
      <c r="D8" s="221"/>
      <c r="E8" s="221"/>
      <c r="F8" s="502"/>
      <c r="G8" s="502"/>
      <c r="H8" s="502"/>
      <c r="I8" s="502"/>
      <c r="J8" s="502"/>
      <c r="K8" s="502"/>
      <c r="L8" s="502"/>
      <c r="M8" s="502"/>
      <c r="N8" s="502"/>
      <c r="O8" s="502"/>
      <c r="P8" s="502"/>
      <c r="Q8" s="502"/>
      <c r="R8" s="502"/>
      <c r="S8" s="502"/>
      <c r="T8" s="502"/>
      <c r="U8" s="502"/>
      <c r="V8" s="502"/>
      <c r="W8" s="502"/>
      <c r="X8" s="502"/>
      <c r="Y8" s="502"/>
      <c r="Z8" s="502"/>
      <c r="AA8" s="502"/>
      <c r="AB8" s="502"/>
      <c r="AC8" s="502"/>
    </row>
    <row r="9" spans="1:30" ht="24" customHeight="1" x14ac:dyDescent="0.4">
      <c r="A9" s="122"/>
      <c r="B9" s="221"/>
      <c r="C9" s="221"/>
      <c r="D9" s="221"/>
      <c r="E9" s="221"/>
      <c r="F9" s="502"/>
      <c r="G9" s="502"/>
      <c r="H9" s="502"/>
      <c r="I9" s="502"/>
      <c r="J9" s="502"/>
      <c r="K9" s="502"/>
      <c r="L9" s="502"/>
      <c r="M9" s="502"/>
      <c r="N9" s="502"/>
      <c r="O9" s="502"/>
      <c r="P9" s="502"/>
      <c r="Q9" s="502"/>
      <c r="R9" s="502"/>
      <c r="S9" s="502"/>
      <c r="T9" s="502"/>
      <c r="U9" s="502"/>
      <c r="V9" s="502"/>
      <c r="W9" s="502"/>
      <c r="X9" s="502"/>
      <c r="Y9" s="502"/>
      <c r="Z9" s="502"/>
      <c r="AA9" s="502"/>
      <c r="AB9" s="502"/>
      <c r="AC9" s="502"/>
    </row>
    <row r="10" spans="1:30" ht="24" customHeight="1" x14ac:dyDescent="0.4">
      <c r="A10" s="122"/>
      <c r="B10" s="221"/>
      <c r="C10" s="221"/>
      <c r="D10" s="221"/>
      <c r="E10" s="221"/>
      <c r="F10" s="502"/>
      <c r="G10" s="502"/>
      <c r="H10" s="502"/>
      <c r="I10" s="502"/>
      <c r="J10" s="502"/>
      <c r="K10" s="502"/>
      <c r="L10" s="502"/>
      <c r="M10" s="502"/>
      <c r="N10" s="502"/>
      <c r="O10" s="502"/>
      <c r="P10" s="502"/>
      <c r="Q10" s="502"/>
      <c r="R10" s="502"/>
      <c r="S10" s="502"/>
      <c r="T10" s="502"/>
      <c r="U10" s="502"/>
      <c r="V10" s="502"/>
      <c r="W10" s="502"/>
      <c r="X10" s="502"/>
      <c r="Y10" s="502"/>
      <c r="Z10" s="502"/>
      <c r="AA10" s="502"/>
      <c r="AB10" s="502"/>
      <c r="AC10" s="502"/>
    </row>
    <row r="11" spans="1:30" ht="24" customHeight="1" x14ac:dyDescent="0.4">
      <c r="A11" s="122"/>
      <c r="B11" s="221"/>
      <c r="C11" s="221"/>
      <c r="D11" s="221"/>
      <c r="E11" s="221"/>
      <c r="F11" s="502"/>
      <c r="G11" s="502"/>
      <c r="H11" s="502"/>
      <c r="I11" s="502"/>
      <c r="J11" s="502"/>
      <c r="K11" s="502"/>
      <c r="L11" s="502"/>
      <c r="M11" s="502"/>
      <c r="N11" s="502"/>
      <c r="O11" s="502"/>
      <c r="P11" s="502"/>
      <c r="Q11" s="502"/>
      <c r="R11" s="502"/>
      <c r="S11" s="502"/>
      <c r="T11" s="502"/>
      <c r="U11" s="502"/>
      <c r="V11" s="502"/>
      <c r="W11" s="502"/>
      <c r="X11" s="502"/>
      <c r="Y11" s="502"/>
      <c r="Z11" s="502"/>
      <c r="AA11" s="502"/>
      <c r="AB11" s="502"/>
      <c r="AC11" s="502"/>
    </row>
    <row r="12" spans="1:30" ht="24.75" customHeight="1" x14ac:dyDescent="0.4">
      <c r="A12" s="122"/>
      <c r="B12" s="221" t="s">
        <v>48</v>
      </c>
      <c r="C12" s="221"/>
      <c r="D12" s="221"/>
      <c r="E12" s="221"/>
      <c r="F12" s="502" t="s">
        <v>320</v>
      </c>
      <c r="G12" s="502"/>
      <c r="H12" s="502"/>
      <c r="I12" s="502"/>
      <c r="J12" s="502"/>
      <c r="K12" s="502"/>
      <c r="L12" s="502"/>
      <c r="M12" s="502"/>
      <c r="N12" s="502"/>
      <c r="O12" s="502"/>
      <c r="P12" s="502"/>
      <c r="Q12" s="502"/>
      <c r="R12" s="502"/>
      <c r="S12" s="502"/>
      <c r="T12" s="502"/>
      <c r="U12" s="502"/>
      <c r="V12" s="502"/>
      <c r="W12" s="502"/>
      <c r="X12" s="502"/>
      <c r="Y12" s="502"/>
      <c r="Z12" s="502"/>
      <c r="AA12" s="502"/>
      <c r="AB12" s="502"/>
      <c r="AC12" s="502"/>
    </row>
    <row r="13" spans="1:30" ht="24.75" customHeight="1" x14ac:dyDescent="0.4">
      <c r="A13" s="122"/>
      <c r="B13" s="221"/>
      <c r="C13" s="221"/>
      <c r="D13" s="221"/>
      <c r="E13" s="221"/>
      <c r="F13" s="502"/>
      <c r="G13" s="502"/>
      <c r="H13" s="502"/>
      <c r="I13" s="502"/>
      <c r="J13" s="502"/>
      <c r="K13" s="502"/>
      <c r="L13" s="502"/>
      <c r="M13" s="502"/>
      <c r="N13" s="502"/>
      <c r="O13" s="502"/>
      <c r="P13" s="502"/>
      <c r="Q13" s="502"/>
      <c r="R13" s="502"/>
      <c r="S13" s="502"/>
      <c r="T13" s="502"/>
      <c r="U13" s="502"/>
      <c r="V13" s="502"/>
      <c r="W13" s="502"/>
      <c r="X13" s="502"/>
      <c r="Y13" s="502"/>
      <c r="Z13" s="502"/>
      <c r="AA13" s="502"/>
      <c r="AB13" s="502"/>
      <c r="AC13" s="502"/>
    </row>
    <row r="14" spans="1:30" ht="24" customHeight="1" x14ac:dyDescent="0.4">
      <c r="A14" s="122"/>
      <c r="B14" s="220" t="s">
        <v>43</v>
      </c>
      <c r="C14" s="221"/>
      <c r="D14" s="221"/>
      <c r="E14" s="221"/>
      <c r="F14" s="503" t="s">
        <v>321</v>
      </c>
      <c r="G14" s="504"/>
      <c r="H14" s="504"/>
      <c r="I14" s="504"/>
      <c r="J14" s="504"/>
      <c r="K14" s="504"/>
      <c r="L14" s="504"/>
      <c r="M14" s="504"/>
      <c r="N14" s="504"/>
      <c r="O14" s="504"/>
      <c r="P14" s="504"/>
      <c r="Q14" s="504"/>
      <c r="R14" s="504"/>
      <c r="S14" s="504"/>
      <c r="T14" s="505" t="s">
        <v>49</v>
      </c>
      <c r="U14" s="506"/>
      <c r="V14" s="506"/>
      <c r="W14" s="506"/>
      <c r="X14" s="506"/>
      <c r="Y14" s="506"/>
      <c r="Z14" s="506"/>
      <c r="AA14" s="506"/>
      <c r="AB14" s="506"/>
      <c r="AC14" s="507"/>
    </row>
    <row r="15" spans="1:30" ht="24" customHeight="1" x14ac:dyDescent="0.4">
      <c r="A15" s="122"/>
      <c r="B15" s="221"/>
      <c r="C15" s="221"/>
      <c r="D15" s="221"/>
      <c r="E15" s="221"/>
      <c r="F15" s="503"/>
      <c r="G15" s="504"/>
      <c r="H15" s="504"/>
      <c r="I15" s="504"/>
      <c r="J15" s="504"/>
      <c r="K15" s="504"/>
      <c r="L15" s="504"/>
      <c r="M15" s="504"/>
      <c r="N15" s="504"/>
      <c r="O15" s="504"/>
      <c r="P15" s="504"/>
      <c r="Q15" s="504"/>
      <c r="R15" s="504"/>
      <c r="S15" s="504"/>
      <c r="T15" s="505"/>
      <c r="U15" s="506"/>
      <c r="V15" s="506"/>
      <c r="W15" s="506"/>
      <c r="X15" s="506"/>
      <c r="Y15" s="506"/>
      <c r="Z15" s="506"/>
      <c r="AA15" s="506"/>
      <c r="AB15" s="506"/>
      <c r="AC15" s="507"/>
    </row>
    <row r="16" spans="1:30" ht="24" customHeight="1" x14ac:dyDescent="0.4">
      <c r="A16" s="122"/>
      <c r="B16" s="221"/>
      <c r="C16" s="221"/>
      <c r="D16" s="221"/>
      <c r="E16" s="221"/>
      <c r="F16" s="503"/>
      <c r="G16" s="504"/>
      <c r="H16" s="504"/>
      <c r="I16" s="504"/>
      <c r="J16" s="504"/>
      <c r="K16" s="504"/>
      <c r="L16" s="504"/>
      <c r="M16" s="504"/>
      <c r="N16" s="504"/>
      <c r="O16" s="504"/>
      <c r="P16" s="504"/>
      <c r="Q16" s="504"/>
      <c r="R16" s="504"/>
      <c r="S16" s="504"/>
      <c r="T16" s="505"/>
      <c r="U16" s="506"/>
      <c r="V16" s="506"/>
      <c r="W16" s="506"/>
      <c r="X16" s="506"/>
      <c r="Y16" s="506"/>
      <c r="Z16" s="506"/>
      <c r="AA16" s="506"/>
      <c r="AB16" s="506"/>
      <c r="AC16" s="507"/>
    </row>
    <row r="17" spans="1:29" ht="24" customHeight="1" x14ac:dyDescent="0.4">
      <c r="A17" s="122"/>
      <c r="B17" s="221"/>
      <c r="C17" s="221"/>
      <c r="D17" s="221"/>
      <c r="E17" s="221"/>
      <c r="F17" s="503"/>
      <c r="G17" s="504"/>
      <c r="H17" s="504"/>
      <c r="I17" s="504"/>
      <c r="J17" s="504"/>
      <c r="K17" s="504"/>
      <c r="L17" s="504"/>
      <c r="M17" s="504"/>
      <c r="N17" s="504"/>
      <c r="O17" s="504"/>
      <c r="P17" s="504"/>
      <c r="Q17" s="504"/>
      <c r="R17" s="504"/>
      <c r="S17" s="504"/>
      <c r="T17" s="505"/>
      <c r="U17" s="506"/>
      <c r="V17" s="506"/>
      <c r="W17" s="506"/>
      <c r="X17" s="506"/>
      <c r="Y17" s="506"/>
      <c r="Z17" s="506"/>
      <c r="AA17" s="506"/>
      <c r="AB17" s="506"/>
      <c r="AC17" s="507"/>
    </row>
    <row r="18" spans="1:29" ht="24" customHeight="1" x14ac:dyDescent="0.4">
      <c r="A18" s="122"/>
      <c r="B18" s="221"/>
      <c r="C18" s="221"/>
      <c r="D18" s="221"/>
      <c r="E18" s="221"/>
      <c r="F18" s="503"/>
      <c r="G18" s="504"/>
      <c r="H18" s="504"/>
      <c r="I18" s="504"/>
      <c r="J18" s="504"/>
      <c r="K18" s="504"/>
      <c r="L18" s="504"/>
      <c r="M18" s="504"/>
      <c r="N18" s="504"/>
      <c r="O18" s="504"/>
      <c r="P18" s="504"/>
      <c r="Q18" s="504"/>
      <c r="R18" s="504"/>
      <c r="S18" s="504"/>
      <c r="T18" s="505"/>
      <c r="U18" s="506"/>
      <c r="V18" s="506"/>
      <c r="W18" s="506"/>
      <c r="X18" s="506"/>
      <c r="Y18" s="506"/>
      <c r="Z18" s="506"/>
      <c r="AA18" s="506"/>
      <c r="AB18" s="506"/>
      <c r="AC18" s="507"/>
    </row>
    <row r="19" spans="1:29" ht="24" customHeight="1" x14ac:dyDescent="0.4">
      <c r="A19" s="122"/>
      <c r="B19" s="221"/>
      <c r="C19" s="221"/>
      <c r="D19" s="221"/>
      <c r="E19" s="221"/>
      <c r="F19" s="503"/>
      <c r="G19" s="504"/>
      <c r="H19" s="504"/>
      <c r="I19" s="504"/>
      <c r="J19" s="504"/>
      <c r="K19" s="504"/>
      <c r="L19" s="504"/>
      <c r="M19" s="504"/>
      <c r="N19" s="504"/>
      <c r="O19" s="504"/>
      <c r="P19" s="504"/>
      <c r="Q19" s="504"/>
      <c r="R19" s="504"/>
      <c r="S19" s="504"/>
      <c r="T19" s="505"/>
      <c r="U19" s="506"/>
      <c r="V19" s="506"/>
      <c r="W19" s="506"/>
      <c r="X19" s="506"/>
      <c r="Y19" s="506"/>
      <c r="Z19" s="506"/>
      <c r="AA19" s="506"/>
      <c r="AB19" s="506"/>
      <c r="AC19" s="507"/>
    </row>
    <row r="20" spans="1:29" ht="24" customHeight="1" x14ac:dyDescent="0.4">
      <c r="A20" s="122"/>
      <c r="B20" s="221"/>
      <c r="C20" s="221"/>
      <c r="D20" s="221"/>
      <c r="E20" s="221"/>
      <c r="F20" s="503"/>
      <c r="G20" s="504"/>
      <c r="H20" s="504"/>
      <c r="I20" s="504"/>
      <c r="J20" s="504"/>
      <c r="K20" s="504"/>
      <c r="L20" s="504"/>
      <c r="M20" s="504"/>
      <c r="N20" s="504"/>
      <c r="O20" s="504"/>
      <c r="P20" s="504"/>
      <c r="Q20" s="504"/>
      <c r="R20" s="504"/>
      <c r="S20" s="504"/>
      <c r="T20" s="505"/>
      <c r="U20" s="506"/>
      <c r="V20" s="506"/>
      <c r="W20" s="506"/>
      <c r="X20" s="506"/>
      <c r="Y20" s="506"/>
      <c r="Z20" s="506"/>
      <c r="AA20" s="506"/>
      <c r="AB20" s="506"/>
      <c r="AC20" s="507"/>
    </row>
    <row r="21" spans="1:29" ht="24" customHeight="1" x14ac:dyDescent="0.4">
      <c r="A21" s="122"/>
      <c r="B21" s="221"/>
      <c r="C21" s="221"/>
      <c r="D21" s="221"/>
      <c r="E21" s="221"/>
      <c r="F21" s="503"/>
      <c r="G21" s="504"/>
      <c r="H21" s="504"/>
      <c r="I21" s="504"/>
      <c r="J21" s="504"/>
      <c r="K21" s="504"/>
      <c r="L21" s="504"/>
      <c r="M21" s="504"/>
      <c r="N21" s="504"/>
      <c r="O21" s="504"/>
      <c r="P21" s="504"/>
      <c r="Q21" s="504"/>
      <c r="R21" s="504"/>
      <c r="S21" s="504"/>
      <c r="T21" s="505"/>
      <c r="U21" s="506"/>
      <c r="V21" s="506"/>
      <c r="W21" s="506"/>
      <c r="X21" s="506"/>
      <c r="Y21" s="506"/>
      <c r="Z21" s="506"/>
      <c r="AA21" s="506"/>
      <c r="AB21" s="506"/>
      <c r="AC21" s="507"/>
    </row>
    <row r="22" spans="1:29" ht="24" customHeight="1" x14ac:dyDescent="0.4">
      <c r="A22" s="122"/>
      <c r="B22" s="221"/>
      <c r="C22" s="221"/>
      <c r="D22" s="221"/>
      <c r="E22" s="221"/>
      <c r="F22" s="503"/>
      <c r="G22" s="504"/>
      <c r="H22" s="504"/>
      <c r="I22" s="504"/>
      <c r="J22" s="504"/>
      <c r="K22" s="504"/>
      <c r="L22" s="504"/>
      <c r="M22" s="504"/>
      <c r="N22" s="504"/>
      <c r="O22" s="504"/>
      <c r="P22" s="504"/>
      <c r="Q22" s="504"/>
      <c r="R22" s="504"/>
      <c r="S22" s="504"/>
      <c r="T22" s="505"/>
      <c r="U22" s="506"/>
      <c r="V22" s="506"/>
      <c r="W22" s="506"/>
      <c r="X22" s="506"/>
      <c r="Y22" s="506"/>
      <c r="Z22" s="506"/>
      <c r="AA22" s="506"/>
      <c r="AB22" s="506"/>
      <c r="AC22" s="507"/>
    </row>
    <row r="23" spans="1:29" ht="24" customHeight="1" x14ac:dyDescent="0.4">
      <c r="A23" s="122"/>
      <c r="B23" s="221"/>
      <c r="C23" s="221"/>
      <c r="D23" s="221"/>
      <c r="E23" s="221"/>
      <c r="F23" s="503"/>
      <c r="G23" s="504"/>
      <c r="H23" s="504"/>
      <c r="I23" s="504"/>
      <c r="J23" s="504"/>
      <c r="K23" s="504"/>
      <c r="L23" s="504"/>
      <c r="M23" s="504"/>
      <c r="N23" s="504"/>
      <c r="O23" s="504"/>
      <c r="P23" s="504"/>
      <c r="Q23" s="504"/>
      <c r="R23" s="504"/>
      <c r="S23" s="504"/>
      <c r="T23" s="505"/>
      <c r="U23" s="506"/>
      <c r="V23" s="506"/>
      <c r="W23" s="506"/>
      <c r="X23" s="506"/>
      <c r="Y23" s="506"/>
      <c r="Z23" s="506"/>
      <c r="AA23" s="506"/>
      <c r="AB23" s="506"/>
      <c r="AC23" s="507"/>
    </row>
    <row r="24" spans="1:29" ht="24" customHeight="1" x14ac:dyDescent="0.4">
      <c r="A24" s="122"/>
      <c r="B24" s="220" t="s">
        <v>217</v>
      </c>
      <c r="C24" s="221"/>
      <c r="D24" s="221"/>
      <c r="E24" s="221"/>
      <c r="F24" s="503" t="s">
        <v>322</v>
      </c>
      <c r="G24" s="504"/>
      <c r="H24" s="504"/>
      <c r="I24" s="504"/>
      <c r="J24" s="504"/>
      <c r="K24" s="504"/>
      <c r="L24" s="504"/>
      <c r="M24" s="504"/>
      <c r="N24" s="504"/>
      <c r="O24" s="504"/>
      <c r="P24" s="504"/>
      <c r="Q24" s="504"/>
      <c r="R24" s="504"/>
      <c r="S24" s="504"/>
      <c r="T24" s="505"/>
      <c r="U24" s="506"/>
      <c r="V24" s="506"/>
      <c r="W24" s="506"/>
      <c r="X24" s="506"/>
      <c r="Y24" s="506"/>
      <c r="Z24" s="506"/>
      <c r="AA24" s="506"/>
      <c r="AB24" s="506"/>
      <c r="AC24" s="507"/>
    </row>
    <row r="25" spans="1:29" ht="24" customHeight="1" x14ac:dyDescent="0.4">
      <c r="A25" s="122"/>
      <c r="B25" s="221"/>
      <c r="C25" s="221"/>
      <c r="D25" s="221"/>
      <c r="E25" s="221"/>
      <c r="F25" s="503"/>
      <c r="G25" s="504"/>
      <c r="H25" s="504"/>
      <c r="I25" s="504"/>
      <c r="J25" s="504"/>
      <c r="K25" s="504"/>
      <c r="L25" s="504"/>
      <c r="M25" s="504"/>
      <c r="N25" s="504"/>
      <c r="O25" s="504"/>
      <c r="P25" s="504"/>
      <c r="Q25" s="504"/>
      <c r="R25" s="504"/>
      <c r="S25" s="504"/>
      <c r="T25" s="505"/>
      <c r="U25" s="506"/>
      <c r="V25" s="506"/>
      <c r="W25" s="506"/>
      <c r="X25" s="506"/>
      <c r="Y25" s="506"/>
      <c r="Z25" s="506"/>
      <c r="AA25" s="506"/>
      <c r="AB25" s="506"/>
      <c r="AC25" s="507"/>
    </row>
    <row r="26" spans="1:29" ht="24" customHeight="1" x14ac:dyDescent="0.4">
      <c r="A26" s="122"/>
      <c r="B26" s="221"/>
      <c r="C26" s="221"/>
      <c r="D26" s="221"/>
      <c r="E26" s="221"/>
      <c r="F26" s="503"/>
      <c r="G26" s="504"/>
      <c r="H26" s="504"/>
      <c r="I26" s="504"/>
      <c r="J26" s="504"/>
      <c r="K26" s="504"/>
      <c r="L26" s="504"/>
      <c r="M26" s="504"/>
      <c r="N26" s="504"/>
      <c r="O26" s="504"/>
      <c r="P26" s="504"/>
      <c r="Q26" s="504"/>
      <c r="R26" s="504"/>
      <c r="S26" s="504"/>
      <c r="T26" s="505"/>
      <c r="U26" s="506"/>
      <c r="V26" s="506"/>
      <c r="W26" s="506"/>
      <c r="X26" s="506"/>
      <c r="Y26" s="506"/>
      <c r="Z26" s="506"/>
      <c r="AA26" s="506"/>
      <c r="AB26" s="506"/>
      <c r="AC26" s="507"/>
    </row>
    <row r="27" spans="1:29" ht="24" customHeight="1" x14ac:dyDescent="0.4">
      <c r="A27" s="122"/>
      <c r="B27" s="221"/>
      <c r="C27" s="221"/>
      <c r="D27" s="221"/>
      <c r="E27" s="221"/>
      <c r="F27" s="503"/>
      <c r="G27" s="504"/>
      <c r="H27" s="504"/>
      <c r="I27" s="504"/>
      <c r="J27" s="504"/>
      <c r="K27" s="504"/>
      <c r="L27" s="504"/>
      <c r="M27" s="504"/>
      <c r="N27" s="504"/>
      <c r="O27" s="504"/>
      <c r="P27" s="504"/>
      <c r="Q27" s="504"/>
      <c r="R27" s="504"/>
      <c r="S27" s="504"/>
      <c r="T27" s="505"/>
      <c r="U27" s="506"/>
      <c r="V27" s="506"/>
      <c r="W27" s="506"/>
      <c r="X27" s="506"/>
      <c r="Y27" s="506"/>
      <c r="Z27" s="506"/>
      <c r="AA27" s="506"/>
      <c r="AB27" s="506"/>
      <c r="AC27" s="507"/>
    </row>
    <row r="28" spans="1:29" ht="24" customHeight="1" x14ac:dyDescent="0.4">
      <c r="A28" s="122"/>
      <c r="B28" s="221"/>
      <c r="C28" s="221"/>
      <c r="D28" s="221"/>
      <c r="E28" s="221"/>
      <c r="F28" s="503"/>
      <c r="G28" s="504"/>
      <c r="H28" s="504"/>
      <c r="I28" s="504"/>
      <c r="J28" s="504"/>
      <c r="K28" s="504"/>
      <c r="L28" s="504"/>
      <c r="M28" s="504"/>
      <c r="N28" s="504"/>
      <c r="O28" s="504"/>
      <c r="P28" s="504"/>
      <c r="Q28" s="504"/>
      <c r="R28" s="504"/>
      <c r="S28" s="504"/>
      <c r="T28" s="505"/>
      <c r="U28" s="506"/>
      <c r="V28" s="506"/>
      <c r="W28" s="506"/>
      <c r="X28" s="506"/>
      <c r="Y28" s="506"/>
      <c r="Z28" s="506"/>
      <c r="AA28" s="506"/>
      <c r="AB28" s="506"/>
      <c r="AC28" s="507"/>
    </row>
    <row r="29" spans="1:29" ht="24" customHeight="1" x14ac:dyDescent="0.4">
      <c r="A29" s="122"/>
      <c r="B29" s="221"/>
      <c r="C29" s="221"/>
      <c r="D29" s="221"/>
      <c r="E29" s="221"/>
      <c r="F29" s="503"/>
      <c r="G29" s="504"/>
      <c r="H29" s="504"/>
      <c r="I29" s="504"/>
      <c r="J29" s="504"/>
      <c r="K29" s="504"/>
      <c r="L29" s="504"/>
      <c r="M29" s="504"/>
      <c r="N29" s="504"/>
      <c r="O29" s="504"/>
      <c r="P29" s="504"/>
      <c r="Q29" s="504"/>
      <c r="R29" s="504"/>
      <c r="S29" s="504"/>
      <c r="T29" s="505"/>
      <c r="U29" s="506"/>
      <c r="V29" s="506"/>
      <c r="W29" s="506"/>
      <c r="X29" s="506"/>
      <c r="Y29" s="506"/>
      <c r="Z29" s="506"/>
      <c r="AA29" s="506"/>
      <c r="AB29" s="506"/>
      <c r="AC29" s="507"/>
    </row>
    <row r="30" spans="1:29" ht="24" customHeight="1" x14ac:dyDescent="0.4">
      <c r="A30" s="122"/>
      <c r="B30" s="204" t="s">
        <v>45</v>
      </c>
      <c r="C30" s="205"/>
      <c r="D30" s="205"/>
      <c r="E30" s="205"/>
      <c r="F30" s="489" t="s">
        <v>323</v>
      </c>
      <c r="G30" s="490"/>
      <c r="H30" s="490"/>
      <c r="I30" s="490"/>
      <c r="J30" s="490"/>
      <c r="K30" s="490"/>
      <c r="L30" s="490"/>
      <c r="M30" s="490"/>
      <c r="N30" s="490"/>
      <c r="O30" s="490"/>
      <c r="P30" s="490"/>
      <c r="Q30" s="490"/>
      <c r="R30" s="490"/>
      <c r="S30" s="490"/>
      <c r="T30" s="493" t="s">
        <v>50</v>
      </c>
      <c r="U30" s="494"/>
      <c r="V30" s="494"/>
      <c r="W30" s="494"/>
      <c r="X30" s="494"/>
      <c r="Y30" s="494"/>
      <c r="Z30" s="494"/>
      <c r="AA30" s="494"/>
      <c r="AB30" s="494"/>
      <c r="AC30" s="495"/>
    </row>
    <row r="31" spans="1:29" ht="24" customHeight="1" x14ac:dyDescent="0.4">
      <c r="A31" s="122"/>
      <c r="B31" s="193"/>
      <c r="C31" s="193"/>
      <c r="D31" s="193"/>
      <c r="E31" s="193"/>
      <c r="F31" s="489"/>
      <c r="G31" s="490"/>
      <c r="H31" s="490"/>
      <c r="I31" s="490"/>
      <c r="J31" s="490"/>
      <c r="K31" s="490"/>
      <c r="L31" s="490"/>
      <c r="M31" s="490"/>
      <c r="N31" s="490"/>
      <c r="O31" s="490"/>
      <c r="P31" s="490"/>
      <c r="Q31" s="490"/>
      <c r="R31" s="490"/>
      <c r="S31" s="490"/>
      <c r="T31" s="493"/>
      <c r="U31" s="494"/>
      <c r="V31" s="494"/>
      <c r="W31" s="494"/>
      <c r="X31" s="494"/>
      <c r="Y31" s="494"/>
      <c r="Z31" s="494"/>
      <c r="AA31" s="494"/>
      <c r="AB31" s="494"/>
      <c r="AC31" s="495"/>
    </row>
    <row r="32" spans="1:29" ht="24" customHeight="1" x14ac:dyDescent="0.4">
      <c r="A32" s="122"/>
      <c r="B32" s="193"/>
      <c r="C32" s="193"/>
      <c r="D32" s="193"/>
      <c r="E32" s="193"/>
      <c r="F32" s="489"/>
      <c r="G32" s="490"/>
      <c r="H32" s="490"/>
      <c r="I32" s="490"/>
      <c r="J32" s="490"/>
      <c r="K32" s="490"/>
      <c r="L32" s="490"/>
      <c r="M32" s="490"/>
      <c r="N32" s="490"/>
      <c r="O32" s="490"/>
      <c r="P32" s="490"/>
      <c r="Q32" s="490"/>
      <c r="R32" s="490"/>
      <c r="S32" s="490"/>
      <c r="T32" s="493"/>
      <c r="U32" s="494"/>
      <c r="V32" s="494"/>
      <c r="W32" s="494"/>
      <c r="X32" s="494"/>
      <c r="Y32" s="494"/>
      <c r="Z32" s="494"/>
      <c r="AA32" s="494"/>
      <c r="AB32" s="494"/>
      <c r="AC32" s="495"/>
    </row>
    <row r="33" spans="1:29" ht="24" customHeight="1" x14ac:dyDescent="0.4">
      <c r="A33" s="122"/>
      <c r="B33" s="193"/>
      <c r="C33" s="193"/>
      <c r="D33" s="193"/>
      <c r="E33" s="193"/>
      <c r="F33" s="489"/>
      <c r="G33" s="490"/>
      <c r="H33" s="490"/>
      <c r="I33" s="490"/>
      <c r="J33" s="490"/>
      <c r="K33" s="490"/>
      <c r="L33" s="490"/>
      <c r="M33" s="490"/>
      <c r="N33" s="490"/>
      <c r="O33" s="490"/>
      <c r="P33" s="490"/>
      <c r="Q33" s="490"/>
      <c r="R33" s="490"/>
      <c r="S33" s="490"/>
      <c r="T33" s="493"/>
      <c r="U33" s="494"/>
      <c r="V33" s="494"/>
      <c r="W33" s="494"/>
      <c r="X33" s="494"/>
      <c r="Y33" s="494"/>
      <c r="Z33" s="494"/>
      <c r="AA33" s="494"/>
      <c r="AB33" s="494"/>
      <c r="AC33" s="495"/>
    </row>
    <row r="34" spans="1:29" ht="24" customHeight="1" x14ac:dyDescent="0.4">
      <c r="A34" s="122"/>
      <c r="B34" s="193"/>
      <c r="C34" s="193"/>
      <c r="D34" s="193"/>
      <c r="E34" s="193"/>
      <c r="F34" s="489"/>
      <c r="G34" s="490"/>
      <c r="H34" s="490"/>
      <c r="I34" s="490"/>
      <c r="J34" s="490"/>
      <c r="K34" s="490"/>
      <c r="L34" s="490"/>
      <c r="M34" s="490"/>
      <c r="N34" s="490"/>
      <c r="O34" s="490"/>
      <c r="P34" s="490"/>
      <c r="Q34" s="490"/>
      <c r="R34" s="490"/>
      <c r="S34" s="490"/>
      <c r="T34" s="493"/>
      <c r="U34" s="494"/>
      <c r="V34" s="494"/>
      <c r="W34" s="494"/>
      <c r="X34" s="494"/>
      <c r="Y34" s="494"/>
      <c r="Z34" s="494"/>
      <c r="AA34" s="494"/>
      <c r="AB34" s="494"/>
      <c r="AC34" s="495"/>
    </row>
    <row r="35" spans="1:29" ht="24" customHeight="1" x14ac:dyDescent="0.4">
      <c r="A35" s="122"/>
      <c r="B35" s="193"/>
      <c r="C35" s="193"/>
      <c r="D35" s="193"/>
      <c r="E35" s="193"/>
      <c r="F35" s="491"/>
      <c r="G35" s="492"/>
      <c r="H35" s="492"/>
      <c r="I35" s="492"/>
      <c r="J35" s="492"/>
      <c r="K35" s="492"/>
      <c r="L35" s="492"/>
      <c r="M35" s="492"/>
      <c r="N35" s="492"/>
      <c r="O35" s="492"/>
      <c r="P35" s="492"/>
      <c r="Q35" s="492"/>
      <c r="R35" s="492"/>
      <c r="S35" s="492"/>
      <c r="T35" s="496"/>
      <c r="U35" s="497"/>
      <c r="V35" s="497"/>
      <c r="W35" s="497"/>
      <c r="X35" s="497"/>
      <c r="Y35" s="497"/>
      <c r="Z35" s="497"/>
      <c r="AA35" s="497"/>
      <c r="AB35" s="497"/>
      <c r="AC35" s="498"/>
    </row>
  </sheetData>
  <sheetProtection algorithmName="SHA-512" hashValue="DN3WNPxjsHBDS16pyAyew9IUXGQkOOQEHDwIx3z+AWK5RK1HxX2uyR4vRzr15cltK47NR6QCO3LJmImyn3ns2A==" saltValue="9vwCbLPHCHTb389Rmmbrtw==" spinCount="100000" sheet="1" objects="1" scenarios="1"/>
  <mergeCells count="23">
    <mergeCell ref="B30:E35"/>
    <mergeCell ref="B14:E23"/>
    <mergeCell ref="F14:S23"/>
    <mergeCell ref="T14:AC23"/>
    <mergeCell ref="B24:E29"/>
    <mergeCell ref="F24:S29"/>
    <mergeCell ref="T24:AC29"/>
    <mergeCell ref="F30:S35"/>
    <mergeCell ref="T30:AC35"/>
    <mergeCell ref="A1:C1"/>
    <mergeCell ref="D1:J1"/>
    <mergeCell ref="K1:M1"/>
    <mergeCell ref="N1:AC1"/>
    <mergeCell ref="A2:AC2"/>
    <mergeCell ref="A3:A35"/>
    <mergeCell ref="B3:E3"/>
    <mergeCell ref="F3:AC3"/>
    <mergeCell ref="B4:E5"/>
    <mergeCell ref="F4:AC5"/>
    <mergeCell ref="B6:E11"/>
    <mergeCell ref="F6:AC11"/>
    <mergeCell ref="B12:E13"/>
    <mergeCell ref="F12:AC13"/>
  </mergeCells>
  <phoneticPr fontId="1"/>
  <pageMargins left="0.4" right="0.25" top="0.24" bottom="0.16" header="0.23" footer="0.16"/>
  <pageSetup paperSize="9" scale="9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AB9B5-EA57-4D5A-9B12-4E9D7C5F9ACF}">
  <sheetPr>
    <tabColor theme="7" tint="0.79998168889431442"/>
  </sheetPr>
  <dimension ref="A1:BN142"/>
  <sheetViews>
    <sheetView showGridLines="0" view="pageBreakPreview" zoomScaleNormal="100" zoomScaleSheetLayoutView="100" workbookViewId="0">
      <selection activeCell="AH13" sqref="AH13"/>
    </sheetView>
  </sheetViews>
  <sheetFormatPr defaultColWidth="3.125" defaultRowHeight="23.25" customHeight="1" x14ac:dyDescent="0.4"/>
  <cols>
    <col min="1" max="1" width="1.875" style="1" customWidth="1"/>
    <col min="2" max="13" width="3.125" style="1"/>
    <col min="14" max="14" width="3.125" style="1" customWidth="1"/>
    <col min="15" max="29" width="3.125" style="1"/>
    <col min="30" max="30" width="3.125" style="3" customWidth="1"/>
    <col min="31" max="60" width="3.125" style="3"/>
    <col min="61" max="61" width="3.125" style="7"/>
    <col min="62" max="66" width="3.125" style="6"/>
    <col min="67" max="16384" width="3.125" style="1"/>
  </cols>
  <sheetData>
    <row r="1" spans="1:30" ht="23.25" customHeight="1" x14ac:dyDescent="0.4">
      <c r="A1" s="121" t="s">
        <v>52</v>
      </c>
      <c r="B1" s="121"/>
      <c r="C1" s="121"/>
      <c r="D1" s="206" t="str">
        <f>IF(OR(B5="",B10="",B26="",B30="",B37="",B59="",J59="",O59="",T59="",Y59="",B63="",H72="",H74="",H76="",H78="",H80="",H82="",H84="",H86="",B100="",E100="",H100="",J119="",O119="",T119="",Y119="",J120="",O120="",T120="",Y120="",J121="",O121="",T121="",Y121="",J122="",O122="",T122="",Y122="",B128=""),"記入モレあり!!"," ")</f>
        <v xml:space="preserve"> </v>
      </c>
      <c r="E1" s="206"/>
      <c r="F1" s="206"/>
      <c r="G1" s="206"/>
      <c r="H1" s="206"/>
      <c r="I1" s="206"/>
      <c r="J1" s="206"/>
      <c r="K1" s="121"/>
      <c r="L1" s="121"/>
      <c r="M1" s="121"/>
      <c r="N1" s="121"/>
      <c r="O1" s="121"/>
      <c r="P1" s="121"/>
      <c r="Q1" s="121"/>
      <c r="R1" s="121"/>
      <c r="S1" s="121"/>
      <c r="T1" s="121"/>
      <c r="U1" s="121"/>
      <c r="V1" s="121"/>
      <c r="W1" s="121"/>
      <c r="X1" s="121"/>
      <c r="Y1" s="121"/>
      <c r="Z1" s="121"/>
      <c r="AA1" s="121"/>
      <c r="AB1" s="121"/>
      <c r="AC1" s="121"/>
      <c r="AD1" s="19"/>
    </row>
    <row r="2" spans="1:30" ht="23.25" customHeight="1" x14ac:dyDescent="0.4">
      <c r="A2" s="207" t="s">
        <v>214</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17"/>
    </row>
    <row r="3" spans="1:30" ht="23.25" customHeight="1" x14ac:dyDescent="0.4">
      <c r="A3" s="234" t="s">
        <v>53</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4"/>
    </row>
    <row r="4" spans="1:30" ht="23.25" customHeight="1" x14ac:dyDescent="0.4">
      <c r="A4" s="122" t="s">
        <v>54</v>
      </c>
      <c r="B4" s="235" t="s">
        <v>78</v>
      </c>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row>
    <row r="5" spans="1:30" ht="24" customHeight="1" x14ac:dyDescent="0.4">
      <c r="A5" s="122"/>
      <c r="B5" s="511" t="s">
        <v>371</v>
      </c>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3"/>
    </row>
    <row r="6" spans="1:30" ht="24" customHeight="1" x14ac:dyDescent="0.4">
      <c r="A6" s="122"/>
      <c r="B6" s="489"/>
      <c r="C6" s="490"/>
      <c r="D6" s="490"/>
      <c r="E6" s="490"/>
      <c r="F6" s="490"/>
      <c r="G6" s="490"/>
      <c r="H6" s="490"/>
      <c r="I6" s="490"/>
      <c r="J6" s="490"/>
      <c r="K6" s="490"/>
      <c r="L6" s="490"/>
      <c r="M6" s="490"/>
      <c r="N6" s="490"/>
      <c r="O6" s="490"/>
      <c r="P6" s="490"/>
      <c r="Q6" s="490"/>
      <c r="R6" s="490"/>
      <c r="S6" s="490"/>
      <c r="T6" s="490"/>
      <c r="U6" s="490"/>
      <c r="V6" s="490"/>
      <c r="W6" s="490"/>
      <c r="X6" s="490"/>
      <c r="Y6" s="490"/>
      <c r="Z6" s="490"/>
      <c r="AA6" s="490"/>
      <c r="AB6" s="490"/>
      <c r="AC6" s="526"/>
    </row>
    <row r="7" spans="1:30" ht="24" customHeight="1" x14ac:dyDescent="0.4">
      <c r="A7" s="122"/>
      <c r="B7" s="489"/>
      <c r="C7" s="490"/>
      <c r="D7" s="490"/>
      <c r="E7" s="490"/>
      <c r="F7" s="490"/>
      <c r="G7" s="490"/>
      <c r="H7" s="490"/>
      <c r="I7" s="490"/>
      <c r="J7" s="490"/>
      <c r="K7" s="490"/>
      <c r="L7" s="490"/>
      <c r="M7" s="490"/>
      <c r="N7" s="490"/>
      <c r="O7" s="490"/>
      <c r="P7" s="490"/>
      <c r="Q7" s="490"/>
      <c r="R7" s="490"/>
      <c r="S7" s="490"/>
      <c r="T7" s="490"/>
      <c r="U7" s="490"/>
      <c r="V7" s="490"/>
      <c r="W7" s="490"/>
      <c r="X7" s="490"/>
      <c r="Y7" s="490"/>
      <c r="Z7" s="490"/>
      <c r="AA7" s="490"/>
      <c r="AB7" s="490"/>
      <c r="AC7" s="526"/>
    </row>
    <row r="8" spans="1:30" ht="26.25" customHeight="1" x14ac:dyDescent="0.4">
      <c r="A8" s="122"/>
      <c r="B8" s="491"/>
      <c r="C8" s="492"/>
      <c r="D8" s="492"/>
      <c r="E8" s="492"/>
      <c r="F8" s="492"/>
      <c r="G8" s="492"/>
      <c r="H8" s="492"/>
      <c r="I8" s="492"/>
      <c r="J8" s="492"/>
      <c r="K8" s="492"/>
      <c r="L8" s="492"/>
      <c r="M8" s="492"/>
      <c r="N8" s="492"/>
      <c r="O8" s="492"/>
      <c r="P8" s="492"/>
      <c r="Q8" s="492"/>
      <c r="R8" s="492"/>
      <c r="S8" s="492"/>
      <c r="T8" s="492"/>
      <c r="U8" s="492"/>
      <c r="V8" s="492"/>
      <c r="W8" s="492"/>
      <c r="X8" s="492"/>
      <c r="Y8" s="492"/>
      <c r="Z8" s="492"/>
      <c r="AA8" s="492"/>
      <c r="AB8" s="492"/>
      <c r="AC8" s="527"/>
    </row>
    <row r="9" spans="1:30" ht="23.25" customHeight="1" x14ac:dyDescent="0.4">
      <c r="A9" s="122"/>
      <c r="B9" s="235" t="s">
        <v>81</v>
      </c>
      <c r="C9" s="235"/>
      <c r="D9" s="235"/>
      <c r="E9" s="235"/>
      <c r="F9" s="235"/>
      <c r="G9" s="235"/>
      <c r="H9" s="235"/>
      <c r="I9" s="235"/>
      <c r="J9" s="235"/>
      <c r="K9" s="235"/>
      <c r="L9" s="235"/>
      <c r="M9" s="235"/>
      <c r="N9" s="235"/>
      <c r="O9" s="235"/>
      <c r="P9" s="235"/>
      <c r="Q9" s="235"/>
      <c r="R9" s="235"/>
      <c r="S9" s="235"/>
      <c r="T9" s="235"/>
      <c r="U9" s="235"/>
      <c r="V9" s="235"/>
      <c r="W9" s="235"/>
      <c r="X9" s="235"/>
      <c r="Y9" s="235"/>
      <c r="Z9" s="235"/>
      <c r="AA9" s="235"/>
      <c r="AB9" s="235"/>
      <c r="AC9" s="235"/>
    </row>
    <row r="10" spans="1:30" ht="23.25" customHeight="1" x14ac:dyDescent="0.4">
      <c r="A10" s="122"/>
      <c r="B10" s="511" t="s">
        <v>324</v>
      </c>
      <c r="C10" s="512"/>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3"/>
    </row>
    <row r="11" spans="1:30" ht="23.25" customHeight="1" x14ac:dyDescent="0.4">
      <c r="A11" s="122"/>
      <c r="B11" s="489"/>
      <c r="C11" s="490"/>
      <c r="D11" s="490"/>
      <c r="E11" s="490"/>
      <c r="F11" s="490"/>
      <c r="G11" s="490"/>
      <c r="H11" s="490"/>
      <c r="I11" s="490"/>
      <c r="J11" s="490"/>
      <c r="K11" s="490"/>
      <c r="L11" s="490"/>
      <c r="M11" s="490"/>
      <c r="N11" s="490"/>
      <c r="O11" s="490"/>
      <c r="P11" s="490"/>
      <c r="Q11" s="490"/>
      <c r="R11" s="490"/>
      <c r="S11" s="490"/>
      <c r="T11" s="490"/>
      <c r="U11" s="490"/>
      <c r="V11" s="490"/>
      <c r="W11" s="490"/>
      <c r="X11" s="490"/>
      <c r="Y11" s="490"/>
      <c r="Z11" s="490"/>
      <c r="AA11" s="490"/>
      <c r="AB11" s="490"/>
      <c r="AC11" s="526"/>
    </row>
    <row r="12" spans="1:30" ht="23.25" customHeight="1" x14ac:dyDescent="0.4">
      <c r="A12" s="122"/>
      <c r="B12" s="489"/>
      <c r="C12" s="490"/>
      <c r="D12" s="490"/>
      <c r="E12" s="490"/>
      <c r="F12" s="490"/>
      <c r="G12" s="490"/>
      <c r="H12" s="490"/>
      <c r="I12" s="490"/>
      <c r="J12" s="490"/>
      <c r="K12" s="490"/>
      <c r="L12" s="490"/>
      <c r="M12" s="490"/>
      <c r="N12" s="490"/>
      <c r="O12" s="490"/>
      <c r="P12" s="490"/>
      <c r="Q12" s="490"/>
      <c r="R12" s="490"/>
      <c r="S12" s="490"/>
      <c r="T12" s="490"/>
      <c r="U12" s="490"/>
      <c r="V12" s="490"/>
      <c r="W12" s="490"/>
      <c r="X12" s="490"/>
      <c r="Y12" s="490"/>
      <c r="Z12" s="490"/>
      <c r="AA12" s="490"/>
      <c r="AB12" s="490"/>
      <c r="AC12" s="526"/>
    </row>
    <row r="13" spans="1:30" ht="23.25" customHeight="1" x14ac:dyDescent="0.4">
      <c r="A13" s="122"/>
      <c r="B13" s="489"/>
      <c r="C13" s="490"/>
      <c r="D13" s="490"/>
      <c r="E13" s="490"/>
      <c r="F13" s="490"/>
      <c r="G13" s="490"/>
      <c r="H13" s="490"/>
      <c r="I13" s="490"/>
      <c r="J13" s="490"/>
      <c r="K13" s="490"/>
      <c r="L13" s="490"/>
      <c r="M13" s="490"/>
      <c r="N13" s="490"/>
      <c r="O13" s="490"/>
      <c r="P13" s="490"/>
      <c r="Q13" s="490"/>
      <c r="R13" s="490"/>
      <c r="S13" s="490"/>
      <c r="T13" s="490"/>
      <c r="U13" s="490"/>
      <c r="V13" s="490"/>
      <c r="W13" s="490"/>
      <c r="X13" s="490"/>
      <c r="Y13" s="490"/>
      <c r="Z13" s="490"/>
      <c r="AA13" s="490"/>
      <c r="AB13" s="490"/>
      <c r="AC13" s="526"/>
    </row>
    <row r="14" spans="1:30" ht="23.25" customHeight="1" x14ac:dyDescent="0.4">
      <c r="A14" s="122"/>
      <c r="B14" s="489"/>
      <c r="C14" s="490"/>
      <c r="D14" s="490"/>
      <c r="E14" s="490"/>
      <c r="F14" s="490"/>
      <c r="G14" s="490"/>
      <c r="H14" s="490"/>
      <c r="I14" s="490"/>
      <c r="J14" s="490"/>
      <c r="K14" s="490"/>
      <c r="L14" s="490"/>
      <c r="M14" s="490"/>
      <c r="N14" s="490"/>
      <c r="O14" s="490"/>
      <c r="P14" s="490"/>
      <c r="Q14" s="490"/>
      <c r="R14" s="490"/>
      <c r="S14" s="490"/>
      <c r="T14" s="490"/>
      <c r="U14" s="490"/>
      <c r="V14" s="490"/>
      <c r="W14" s="490"/>
      <c r="X14" s="490"/>
      <c r="Y14" s="490"/>
      <c r="Z14" s="490"/>
      <c r="AA14" s="490"/>
      <c r="AB14" s="490"/>
      <c r="AC14" s="526"/>
    </row>
    <row r="15" spans="1:30" ht="23.25" customHeight="1" x14ac:dyDescent="0.4">
      <c r="A15" s="122"/>
      <c r="B15" s="489"/>
      <c r="C15" s="490"/>
      <c r="D15" s="490"/>
      <c r="E15" s="490"/>
      <c r="F15" s="490"/>
      <c r="G15" s="490"/>
      <c r="H15" s="490"/>
      <c r="I15" s="490"/>
      <c r="J15" s="490"/>
      <c r="K15" s="490"/>
      <c r="L15" s="490"/>
      <c r="M15" s="490"/>
      <c r="N15" s="490"/>
      <c r="O15" s="490"/>
      <c r="P15" s="490"/>
      <c r="Q15" s="490"/>
      <c r="R15" s="490"/>
      <c r="S15" s="490"/>
      <c r="T15" s="490"/>
      <c r="U15" s="490"/>
      <c r="V15" s="490"/>
      <c r="W15" s="490"/>
      <c r="X15" s="490"/>
      <c r="Y15" s="490"/>
      <c r="Z15" s="490"/>
      <c r="AA15" s="490"/>
      <c r="AB15" s="490"/>
      <c r="AC15" s="526"/>
    </row>
    <row r="16" spans="1:30" ht="23.25" customHeight="1" x14ac:dyDescent="0.4">
      <c r="A16" s="122"/>
      <c r="B16" s="489"/>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526"/>
    </row>
    <row r="17" spans="1:66" ht="23.25" customHeight="1" x14ac:dyDescent="0.4">
      <c r="A17" s="122"/>
      <c r="B17" s="489"/>
      <c r="C17" s="490"/>
      <c r="D17" s="490"/>
      <c r="E17" s="490"/>
      <c r="F17" s="490"/>
      <c r="G17" s="490"/>
      <c r="H17" s="490"/>
      <c r="I17" s="490"/>
      <c r="J17" s="490"/>
      <c r="K17" s="490"/>
      <c r="L17" s="490"/>
      <c r="M17" s="490"/>
      <c r="N17" s="490"/>
      <c r="O17" s="490"/>
      <c r="P17" s="490"/>
      <c r="Q17" s="490"/>
      <c r="R17" s="490"/>
      <c r="S17" s="490"/>
      <c r="T17" s="490"/>
      <c r="U17" s="490"/>
      <c r="V17" s="490"/>
      <c r="W17" s="490"/>
      <c r="X17" s="490"/>
      <c r="Y17" s="490"/>
      <c r="Z17" s="490"/>
      <c r="AA17" s="490"/>
      <c r="AB17" s="490"/>
      <c r="AC17" s="526"/>
    </row>
    <row r="18" spans="1:66" ht="23.25" customHeight="1" x14ac:dyDescent="0.4">
      <c r="A18" s="122"/>
      <c r="B18" s="489"/>
      <c r="C18" s="490"/>
      <c r="D18" s="490"/>
      <c r="E18" s="490"/>
      <c r="F18" s="490"/>
      <c r="G18" s="490"/>
      <c r="H18" s="490"/>
      <c r="I18" s="490"/>
      <c r="J18" s="490"/>
      <c r="K18" s="490"/>
      <c r="L18" s="490"/>
      <c r="M18" s="490"/>
      <c r="N18" s="490"/>
      <c r="O18" s="490"/>
      <c r="P18" s="490"/>
      <c r="Q18" s="490"/>
      <c r="R18" s="490"/>
      <c r="S18" s="490"/>
      <c r="T18" s="490"/>
      <c r="U18" s="490"/>
      <c r="V18" s="490"/>
      <c r="W18" s="490"/>
      <c r="X18" s="490"/>
      <c r="Y18" s="490"/>
      <c r="Z18" s="490"/>
      <c r="AA18" s="490"/>
      <c r="AB18" s="490"/>
      <c r="AC18" s="526"/>
    </row>
    <row r="19" spans="1:66" ht="23.25" customHeight="1" x14ac:dyDescent="0.4">
      <c r="A19" s="122"/>
      <c r="B19" s="489"/>
      <c r="C19" s="490"/>
      <c r="D19" s="490"/>
      <c r="E19" s="490"/>
      <c r="F19" s="490"/>
      <c r="G19" s="490"/>
      <c r="H19" s="490"/>
      <c r="I19" s="490"/>
      <c r="J19" s="490"/>
      <c r="K19" s="490"/>
      <c r="L19" s="490"/>
      <c r="M19" s="490"/>
      <c r="N19" s="490"/>
      <c r="O19" s="490"/>
      <c r="P19" s="490"/>
      <c r="Q19" s="490"/>
      <c r="R19" s="490"/>
      <c r="S19" s="490"/>
      <c r="T19" s="490"/>
      <c r="U19" s="490"/>
      <c r="V19" s="490"/>
      <c r="W19" s="490"/>
      <c r="X19" s="490"/>
      <c r="Y19" s="490"/>
      <c r="Z19" s="490"/>
      <c r="AA19" s="490"/>
      <c r="AB19" s="490"/>
      <c r="AC19" s="526"/>
    </row>
    <row r="20" spans="1:66" ht="23.25" customHeight="1" x14ac:dyDescent="0.4">
      <c r="A20" s="122"/>
      <c r="B20" s="489"/>
      <c r="C20" s="490"/>
      <c r="D20" s="490"/>
      <c r="E20" s="490"/>
      <c r="F20" s="490"/>
      <c r="G20" s="490"/>
      <c r="H20" s="490"/>
      <c r="I20" s="490"/>
      <c r="J20" s="490"/>
      <c r="K20" s="490"/>
      <c r="L20" s="490"/>
      <c r="M20" s="490"/>
      <c r="N20" s="490"/>
      <c r="O20" s="490"/>
      <c r="P20" s="490"/>
      <c r="Q20" s="490"/>
      <c r="R20" s="490"/>
      <c r="S20" s="490"/>
      <c r="T20" s="490"/>
      <c r="U20" s="490"/>
      <c r="V20" s="490"/>
      <c r="W20" s="490"/>
      <c r="X20" s="490"/>
      <c r="Y20" s="490"/>
      <c r="Z20" s="490"/>
      <c r="AA20" s="490"/>
      <c r="AB20" s="490"/>
      <c r="AC20" s="526"/>
    </row>
    <row r="21" spans="1:66" ht="23.25" customHeight="1" x14ac:dyDescent="0.4">
      <c r="A21" s="122"/>
      <c r="B21" s="489"/>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526"/>
    </row>
    <row r="22" spans="1:66" ht="21" customHeight="1" x14ac:dyDescent="0.4">
      <c r="A22" s="122"/>
      <c r="B22" s="491"/>
      <c r="C22" s="492"/>
      <c r="D22" s="492"/>
      <c r="E22" s="492"/>
      <c r="F22" s="492"/>
      <c r="G22" s="492"/>
      <c r="H22" s="492"/>
      <c r="I22" s="492"/>
      <c r="J22" s="492"/>
      <c r="K22" s="492"/>
      <c r="L22" s="492"/>
      <c r="M22" s="492"/>
      <c r="N22" s="492"/>
      <c r="O22" s="492"/>
      <c r="P22" s="492"/>
      <c r="Q22" s="492"/>
      <c r="R22" s="492"/>
      <c r="S22" s="492"/>
      <c r="T22" s="492"/>
      <c r="U22" s="492"/>
      <c r="V22" s="492"/>
      <c r="W22" s="492"/>
      <c r="X22" s="492"/>
      <c r="Y22" s="492"/>
      <c r="Z22" s="492"/>
      <c r="AA22" s="492"/>
      <c r="AB22" s="492"/>
      <c r="AC22" s="527"/>
    </row>
    <row r="23" spans="1:66" ht="18.75" customHeight="1" x14ac:dyDescent="0.4">
      <c r="A23" s="121"/>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row>
    <row r="24" spans="1:66" ht="23.25" customHeight="1" x14ac:dyDescent="0.4">
      <c r="A24" s="234" t="s">
        <v>80</v>
      </c>
      <c r="B24" s="234"/>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row>
    <row r="25" spans="1:66" ht="23.25" customHeight="1" x14ac:dyDescent="0.4">
      <c r="A25" s="122"/>
      <c r="B25" s="239" t="s">
        <v>79</v>
      </c>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1"/>
    </row>
    <row r="26" spans="1:66" ht="26.25" customHeight="1" x14ac:dyDescent="0.4">
      <c r="A26" s="122"/>
      <c r="B26" s="489" t="s">
        <v>325</v>
      </c>
      <c r="C26" s="490"/>
      <c r="D26" s="490"/>
      <c r="E26" s="490"/>
      <c r="F26" s="490"/>
      <c r="G26" s="490"/>
      <c r="H26" s="490"/>
      <c r="I26" s="490"/>
      <c r="J26" s="490"/>
      <c r="K26" s="490"/>
      <c r="L26" s="490"/>
      <c r="M26" s="490"/>
      <c r="N26" s="490"/>
      <c r="O26" s="490"/>
      <c r="P26" s="490"/>
      <c r="Q26" s="490"/>
      <c r="R26" s="490"/>
      <c r="S26" s="490"/>
      <c r="T26" s="490"/>
      <c r="U26" s="490"/>
      <c r="V26" s="490"/>
      <c r="W26" s="490"/>
      <c r="X26" s="490"/>
      <c r="Y26" s="490"/>
      <c r="Z26" s="490"/>
      <c r="AA26" s="490"/>
      <c r="AB26" s="490"/>
      <c r="AC26" s="526"/>
    </row>
    <row r="27" spans="1:66" ht="26.25" customHeight="1" x14ac:dyDescent="0.4">
      <c r="A27" s="122"/>
      <c r="B27" s="489"/>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526"/>
      <c r="AF27" s="6"/>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row>
    <row r="28" spans="1:66" ht="27.75" customHeight="1" x14ac:dyDescent="0.4">
      <c r="A28" s="122"/>
      <c r="B28" s="491"/>
      <c r="C28" s="492"/>
      <c r="D28" s="492"/>
      <c r="E28" s="492"/>
      <c r="F28" s="492"/>
      <c r="G28" s="492"/>
      <c r="H28" s="492"/>
      <c r="I28" s="492"/>
      <c r="J28" s="492"/>
      <c r="K28" s="492"/>
      <c r="L28" s="492"/>
      <c r="M28" s="492"/>
      <c r="N28" s="492"/>
      <c r="O28" s="492"/>
      <c r="P28" s="492"/>
      <c r="Q28" s="492"/>
      <c r="R28" s="492"/>
      <c r="S28" s="492"/>
      <c r="T28" s="492"/>
      <c r="U28" s="492"/>
      <c r="V28" s="492"/>
      <c r="W28" s="492"/>
      <c r="X28" s="492"/>
      <c r="Y28" s="492"/>
      <c r="Z28" s="492"/>
      <c r="AA28" s="492"/>
      <c r="AB28" s="492"/>
      <c r="AC28" s="527"/>
      <c r="AF28" s="6"/>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row>
    <row r="29" spans="1:66" ht="23.25" customHeight="1" x14ac:dyDescent="0.4">
      <c r="A29" s="122"/>
      <c r="B29" s="235" t="s">
        <v>82</v>
      </c>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F29" s="6"/>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row>
    <row r="30" spans="1:66" ht="24" customHeight="1" x14ac:dyDescent="0.4">
      <c r="A30" s="122"/>
      <c r="B30" s="522" t="s">
        <v>326</v>
      </c>
      <c r="C30" s="522"/>
      <c r="D30" s="522"/>
      <c r="E30" s="522"/>
      <c r="F30" s="522"/>
      <c r="G30" s="522"/>
      <c r="H30" s="522"/>
      <c r="I30" s="522"/>
      <c r="J30" s="522"/>
      <c r="K30" s="522"/>
      <c r="L30" s="522"/>
      <c r="M30" s="522"/>
      <c r="N30" s="522"/>
      <c r="O30" s="522"/>
      <c r="P30" s="522"/>
      <c r="Q30" s="522"/>
      <c r="R30" s="522"/>
      <c r="S30" s="522"/>
      <c r="T30" s="522"/>
      <c r="U30" s="522"/>
      <c r="V30" s="522"/>
      <c r="W30" s="522"/>
      <c r="X30" s="522"/>
      <c r="Y30" s="522"/>
      <c r="Z30" s="522"/>
      <c r="AA30" s="522"/>
      <c r="AB30" s="522"/>
      <c r="AC30" s="522"/>
      <c r="AF30" s="6"/>
      <c r="AG30" s="6"/>
      <c r="AH30" s="6"/>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row>
    <row r="31" spans="1:66" ht="24" customHeight="1" x14ac:dyDescent="0.4">
      <c r="A31" s="122"/>
      <c r="B31" s="510"/>
      <c r="C31" s="510"/>
      <c r="D31" s="510"/>
      <c r="E31" s="510"/>
      <c r="F31" s="510"/>
      <c r="G31" s="510"/>
      <c r="H31" s="510"/>
      <c r="I31" s="510"/>
      <c r="J31" s="510"/>
      <c r="K31" s="510"/>
      <c r="L31" s="510"/>
      <c r="M31" s="510"/>
      <c r="N31" s="510"/>
      <c r="O31" s="510"/>
      <c r="P31" s="510"/>
      <c r="Q31" s="510"/>
      <c r="R31" s="510"/>
      <c r="S31" s="510"/>
      <c r="T31" s="510"/>
      <c r="U31" s="510"/>
      <c r="V31" s="510"/>
      <c r="W31" s="510"/>
      <c r="X31" s="510"/>
      <c r="Y31" s="510"/>
      <c r="Z31" s="510"/>
      <c r="AA31" s="510"/>
      <c r="AB31" s="510"/>
      <c r="AC31" s="510"/>
      <c r="AF31" s="6"/>
      <c r="AG31" s="6"/>
      <c r="AH31" s="6"/>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row>
    <row r="32" spans="1:66" ht="24" customHeight="1" x14ac:dyDescent="0.4">
      <c r="A32" s="122"/>
      <c r="B32" s="510"/>
      <c r="C32" s="510"/>
      <c r="D32" s="510"/>
      <c r="E32" s="510"/>
      <c r="F32" s="510"/>
      <c r="G32" s="510"/>
      <c r="H32" s="510"/>
      <c r="I32" s="510"/>
      <c r="J32" s="510"/>
      <c r="K32" s="510"/>
      <c r="L32" s="510"/>
      <c r="M32" s="510"/>
      <c r="N32" s="510"/>
      <c r="O32" s="510"/>
      <c r="P32" s="510"/>
      <c r="Q32" s="510"/>
      <c r="R32" s="510"/>
      <c r="S32" s="510"/>
      <c r="T32" s="510"/>
      <c r="U32" s="510"/>
      <c r="V32" s="510"/>
      <c r="W32" s="510"/>
      <c r="X32" s="510"/>
      <c r="Y32" s="510"/>
      <c r="Z32" s="510"/>
      <c r="AA32" s="510"/>
      <c r="AB32" s="510"/>
      <c r="AC32" s="510"/>
    </row>
    <row r="33" spans="1:29" ht="24" customHeight="1" x14ac:dyDescent="0.4">
      <c r="A33" s="122"/>
      <c r="B33" s="510"/>
      <c r="C33" s="510"/>
      <c r="D33" s="510"/>
      <c r="E33" s="510"/>
      <c r="F33" s="510"/>
      <c r="G33" s="510"/>
      <c r="H33" s="510"/>
      <c r="I33" s="510"/>
      <c r="J33" s="510"/>
      <c r="K33" s="510"/>
      <c r="L33" s="510"/>
      <c r="M33" s="510"/>
      <c r="N33" s="510"/>
      <c r="O33" s="510"/>
      <c r="P33" s="510"/>
      <c r="Q33" s="510"/>
      <c r="R33" s="510"/>
      <c r="S33" s="510"/>
      <c r="T33" s="510"/>
      <c r="U33" s="510"/>
      <c r="V33" s="510"/>
      <c r="W33" s="510"/>
      <c r="X33" s="510"/>
      <c r="Y33" s="510"/>
      <c r="Z33" s="510"/>
      <c r="AA33" s="510"/>
      <c r="AB33" s="510"/>
      <c r="AC33" s="510"/>
    </row>
    <row r="34" spans="1:29" ht="24" customHeight="1" x14ac:dyDescent="0.4">
      <c r="A34" s="122"/>
      <c r="B34" s="510"/>
      <c r="C34" s="510"/>
      <c r="D34" s="51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row>
    <row r="35" spans="1:29" ht="26.25" customHeight="1" x14ac:dyDescent="0.4">
      <c r="A35" s="122"/>
      <c r="B35" s="510"/>
      <c r="C35" s="510"/>
      <c r="D35" s="510"/>
      <c r="E35" s="510"/>
      <c r="F35" s="510"/>
      <c r="G35" s="510"/>
      <c r="H35" s="510"/>
      <c r="I35" s="510"/>
      <c r="J35" s="510"/>
      <c r="K35" s="510"/>
      <c r="L35" s="510"/>
      <c r="M35" s="510"/>
      <c r="N35" s="510"/>
      <c r="O35" s="510"/>
      <c r="P35" s="510"/>
      <c r="Q35" s="510"/>
      <c r="R35" s="510"/>
      <c r="S35" s="510"/>
      <c r="T35" s="510"/>
      <c r="U35" s="510"/>
      <c r="V35" s="510"/>
      <c r="W35" s="510"/>
      <c r="X35" s="510"/>
      <c r="Y35" s="510"/>
      <c r="Z35" s="510"/>
      <c r="AA35" s="510"/>
      <c r="AB35" s="510"/>
      <c r="AC35" s="510"/>
    </row>
    <row r="36" spans="1:29" ht="23.25" customHeight="1" x14ac:dyDescent="0.4">
      <c r="A36" s="122"/>
      <c r="B36" s="235" t="s">
        <v>198</v>
      </c>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row>
    <row r="37" spans="1:29" ht="24" customHeight="1" x14ac:dyDescent="0.4">
      <c r="A37" s="122"/>
      <c r="B37" s="522" t="s">
        <v>327</v>
      </c>
      <c r="C37" s="522"/>
      <c r="D37" s="522"/>
      <c r="E37" s="522"/>
      <c r="F37" s="522"/>
      <c r="G37" s="522"/>
      <c r="H37" s="522"/>
      <c r="I37" s="522"/>
      <c r="J37" s="522"/>
      <c r="K37" s="522"/>
      <c r="L37" s="522"/>
      <c r="M37" s="522"/>
      <c r="N37" s="522"/>
      <c r="O37" s="522"/>
      <c r="P37" s="522"/>
      <c r="Q37" s="522"/>
      <c r="R37" s="522"/>
      <c r="S37" s="522"/>
      <c r="T37" s="522"/>
      <c r="U37" s="522"/>
      <c r="V37" s="522"/>
      <c r="W37" s="522"/>
      <c r="X37" s="522"/>
      <c r="Y37" s="522"/>
      <c r="Z37" s="522"/>
      <c r="AA37" s="522"/>
      <c r="AB37" s="522"/>
      <c r="AC37" s="522"/>
    </row>
    <row r="38" spans="1:29" ht="24" customHeight="1" x14ac:dyDescent="0.4">
      <c r="A38" s="122"/>
      <c r="B38" s="510"/>
      <c r="C38" s="510"/>
      <c r="D38" s="510"/>
      <c r="E38" s="510"/>
      <c r="F38" s="510"/>
      <c r="G38" s="510"/>
      <c r="H38" s="510"/>
      <c r="I38" s="510"/>
      <c r="J38" s="510"/>
      <c r="K38" s="510"/>
      <c r="L38" s="510"/>
      <c r="M38" s="510"/>
      <c r="N38" s="510"/>
      <c r="O38" s="510"/>
      <c r="P38" s="510"/>
      <c r="Q38" s="510"/>
      <c r="R38" s="510"/>
      <c r="S38" s="510"/>
      <c r="T38" s="510"/>
      <c r="U38" s="510"/>
      <c r="V38" s="510"/>
      <c r="W38" s="510"/>
      <c r="X38" s="510"/>
      <c r="Y38" s="510"/>
      <c r="Z38" s="510"/>
      <c r="AA38" s="510"/>
      <c r="AB38" s="510"/>
      <c r="AC38" s="510"/>
    </row>
    <row r="39" spans="1:29" ht="24" customHeight="1" x14ac:dyDescent="0.4">
      <c r="A39" s="122"/>
      <c r="B39" s="510"/>
      <c r="C39" s="510"/>
      <c r="D39" s="510"/>
      <c r="E39" s="510"/>
      <c r="F39" s="510"/>
      <c r="G39" s="510"/>
      <c r="H39" s="510"/>
      <c r="I39" s="510"/>
      <c r="J39" s="510"/>
      <c r="K39" s="510"/>
      <c r="L39" s="510"/>
      <c r="M39" s="510"/>
      <c r="N39" s="510"/>
      <c r="O39" s="510"/>
      <c r="P39" s="510"/>
      <c r="Q39" s="510"/>
      <c r="R39" s="510"/>
      <c r="S39" s="510"/>
      <c r="T39" s="510"/>
      <c r="U39" s="510"/>
      <c r="V39" s="510"/>
      <c r="W39" s="510"/>
      <c r="X39" s="510"/>
      <c r="Y39" s="510"/>
      <c r="Z39" s="510"/>
      <c r="AA39" s="510"/>
      <c r="AB39" s="510"/>
      <c r="AC39" s="510"/>
    </row>
    <row r="40" spans="1:29" ht="24" customHeight="1" x14ac:dyDescent="0.4">
      <c r="A40" s="122"/>
      <c r="B40" s="510"/>
      <c r="C40" s="510"/>
      <c r="D40" s="510"/>
      <c r="E40" s="510"/>
      <c r="F40" s="510"/>
      <c r="G40" s="510"/>
      <c r="H40" s="510"/>
      <c r="I40" s="510"/>
      <c r="J40" s="510"/>
      <c r="K40" s="510"/>
      <c r="L40" s="510"/>
      <c r="M40" s="510"/>
      <c r="N40" s="510"/>
      <c r="O40" s="510"/>
      <c r="P40" s="510"/>
      <c r="Q40" s="510"/>
      <c r="R40" s="510"/>
      <c r="S40" s="510"/>
      <c r="T40" s="510"/>
      <c r="U40" s="510"/>
      <c r="V40" s="510"/>
      <c r="W40" s="510"/>
      <c r="X40" s="510"/>
      <c r="Y40" s="510"/>
      <c r="Z40" s="510"/>
      <c r="AA40" s="510"/>
      <c r="AB40" s="510"/>
      <c r="AC40" s="510"/>
    </row>
    <row r="41" spans="1:29" ht="24" customHeight="1" x14ac:dyDescent="0.4">
      <c r="A41" s="122"/>
      <c r="B41" s="510"/>
      <c r="C41" s="510"/>
      <c r="D41" s="510"/>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c r="AC41" s="510"/>
    </row>
    <row r="42" spans="1:29" ht="24" customHeight="1" x14ac:dyDescent="0.4">
      <c r="A42" s="122"/>
      <c r="B42" s="510"/>
      <c r="C42" s="510"/>
      <c r="D42" s="510"/>
      <c r="E42" s="510"/>
      <c r="F42" s="510"/>
      <c r="G42" s="510"/>
      <c r="H42" s="510"/>
      <c r="I42" s="510"/>
      <c r="J42" s="510"/>
      <c r="K42" s="510"/>
      <c r="L42" s="510"/>
      <c r="M42" s="510"/>
      <c r="N42" s="510"/>
      <c r="O42" s="510"/>
      <c r="P42" s="510"/>
      <c r="Q42" s="510"/>
      <c r="R42" s="510"/>
      <c r="S42" s="510"/>
      <c r="T42" s="510"/>
      <c r="U42" s="510"/>
      <c r="V42" s="510"/>
      <c r="W42" s="510"/>
      <c r="X42" s="510"/>
      <c r="Y42" s="510"/>
      <c r="Z42" s="510"/>
      <c r="AA42" s="510"/>
      <c r="AB42" s="510"/>
      <c r="AC42" s="510"/>
    </row>
    <row r="43" spans="1:29" ht="24" customHeight="1" x14ac:dyDescent="0.4">
      <c r="A43" s="122"/>
      <c r="B43" s="510"/>
      <c r="C43" s="510"/>
      <c r="D43" s="510"/>
      <c r="E43" s="510"/>
      <c r="F43" s="510"/>
      <c r="G43" s="510"/>
      <c r="H43" s="510"/>
      <c r="I43" s="510"/>
      <c r="J43" s="510"/>
      <c r="K43" s="510"/>
      <c r="L43" s="510"/>
      <c r="M43" s="510"/>
      <c r="N43" s="510"/>
      <c r="O43" s="510"/>
      <c r="P43" s="510"/>
      <c r="Q43" s="510"/>
      <c r="R43" s="510"/>
      <c r="S43" s="510"/>
      <c r="T43" s="510"/>
      <c r="U43" s="510"/>
      <c r="V43" s="510"/>
      <c r="W43" s="510"/>
      <c r="X43" s="510"/>
      <c r="Y43" s="510"/>
      <c r="Z43" s="510"/>
      <c r="AA43" s="510"/>
      <c r="AB43" s="510"/>
      <c r="AC43" s="510"/>
    </row>
    <row r="44" spans="1:29" ht="24" customHeight="1" x14ac:dyDescent="0.4">
      <c r="A44" s="122"/>
      <c r="B44" s="510"/>
      <c r="C44" s="510"/>
      <c r="D44" s="510"/>
      <c r="E44" s="510"/>
      <c r="F44" s="510"/>
      <c r="G44" s="510"/>
      <c r="H44" s="510"/>
      <c r="I44" s="510"/>
      <c r="J44" s="510"/>
      <c r="K44" s="510"/>
      <c r="L44" s="510"/>
      <c r="M44" s="510"/>
      <c r="N44" s="510"/>
      <c r="O44" s="510"/>
      <c r="P44" s="510"/>
      <c r="Q44" s="510"/>
      <c r="R44" s="510"/>
      <c r="S44" s="510"/>
      <c r="T44" s="510"/>
      <c r="U44" s="510"/>
      <c r="V44" s="510"/>
      <c r="W44" s="510"/>
      <c r="X44" s="510"/>
      <c r="Y44" s="510"/>
      <c r="Z44" s="510"/>
      <c r="AA44" s="510"/>
      <c r="AB44" s="510"/>
      <c r="AC44" s="510"/>
    </row>
    <row r="45" spans="1:29" ht="24" customHeight="1" x14ac:dyDescent="0.4">
      <c r="A45" s="122"/>
      <c r="B45" s="510"/>
      <c r="C45" s="510"/>
      <c r="D45" s="510"/>
      <c r="E45" s="510"/>
      <c r="F45" s="510"/>
      <c r="G45" s="510"/>
      <c r="H45" s="510"/>
      <c r="I45" s="510"/>
      <c r="J45" s="510"/>
      <c r="K45" s="510"/>
      <c r="L45" s="510"/>
      <c r="M45" s="510"/>
      <c r="N45" s="510"/>
      <c r="O45" s="510"/>
      <c r="P45" s="510"/>
      <c r="Q45" s="510"/>
      <c r="R45" s="510"/>
      <c r="S45" s="510"/>
      <c r="T45" s="510"/>
      <c r="U45" s="510"/>
      <c r="V45" s="510"/>
      <c r="W45" s="510"/>
      <c r="X45" s="510"/>
      <c r="Y45" s="510"/>
      <c r="Z45" s="510"/>
      <c r="AA45" s="510"/>
      <c r="AB45" s="510"/>
      <c r="AC45" s="510"/>
    </row>
    <row r="46" spans="1:29" ht="24" customHeight="1" x14ac:dyDescent="0.4">
      <c r="A46" s="122"/>
      <c r="B46" s="510"/>
      <c r="C46" s="510"/>
      <c r="D46" s="510"/>
      <c r="E46" s="510"/>
      <c r="F46" s="510"/>
      <c r="G46" s="510"/>
      <c r="H46" s="510"/>
      <c r="I46" s="510"/>
      <c r="J46" s="510"/>
      <c r="K46" s="510"/>
      <c r="L46" s="510"/>
      <c r="M46" s="510"/>
      <c r="N46" s="510"/>
      <c r="O46" s="510"/>
      <c r="P46" s="510"/>
      <c r="Q46" s="510"/>
      <c r="R46" s="510"/>
      <c r="S46" s="510"/>
      <c r="T46" s="510"/>
      <c r="U46" s="510"/>
      <c r="V46" s="510"/>
      <c r="W46" s="510"/>
      <c r="X46" s="510"/>
      <c r="Y46" s="510"/>
      <c r="Z46" s="510"/>
      <c r="AA46" s="510"/>
      <c r="AB46" s="510"/>
      <c r="AC46" s="510"/>
    </row>
    <row r="47" spans="1:29" ht="24" customHeight="1" x14ac:dyDescent="0.4">
      <c r="A47" s="122"/>
      <c r="B47" s="510"/>
      <c r="C47" s="510"/>
      <c r="D47" s="510"/>
      <c r="E47" s="510"/>
      <c r="F47" s="510"/>
      <c r="G47" s="510"/>
      <c r="H47" s="510"/>
      <c r="I47" s="510"/>
      <c r="J47" s="510"/>
      <c r="K47" s="510"/>
      <c r="L47" s="510"/>
      <c r="M47" s="510"/>
      <c r="N47" s="510"/>
      <c r="O47" s="510"/>
      <c r="P47" s="510"/>
      <c r="Q47" s="510"/>
      <c r="R47" s="510"/>
      <c r="S47" s="510"/>
      <c r="T47" s="510"/>
      <c r="U47" s="510"/>
      <c r="V47" s="510"/>
      <c r="W47" s="510"/>
      <c r="X47" s="510"/>
      <c r="Y47" s="510"/>
      <c r="Z47" s="510"/>
      <c r="AA47" s="510"/>
      <c r="AB47" s="510"/>
      <c r="AC47" s="510"/>
    </row>
    <row r="48" spans="1:29" ht="23.25" customHeight="1" x14ac:dyDescent="0.4">
      <c r="A48" s="122"/>
      <c r="B48" s="510"/>
      <c r="C48" s="510"/>
      <c r="D48" s="510"/>
      <c r="E48" s="510"/>
      <c r="F48" s="510"/>
      <c r="G48" s="510"/>
      <c r="H48" s="510"/>
      <c r="I48" s="510"/>
      <c r="J48" s="510"/>
      <c r="K48" s="510"/>
      <c r="L48" s="510"/>
      <c r="M48" s="510"/>
      <c r="N48" s="510"/>
      <c r="O48" s="510"/>
      <c r="P48" s="510"/>
      <c r="Q48" s="510"/>
      <c r="R48" s="510"/>
      <c r="S48" s="510"/>
      <c r="T48" s="510"/>
      <c r="U48" s="510"/>
      <c r="V48" s="510"/>
      <c r="W48" s="510"/>
      <c r="X48" s="510"/>
      <c r="Y48" s="510"/>
      <c r="Z48" s="510"/>
      <c r="AA48" s="510"/>
      <c r="AB48" s="510"/>
      <c r="AC48" s="510"/>
    </row>
    <row r="49" spans="1:29" ht="23.25" customHeight="1" x14ac:dyDescent="0.4">
      <c r="A49" s="122"/>
      <c r="B49" s="510"/>
      <c r="C49" s="510"/>
      <c r="D49" s="510"/>
      <c r="E49" s="510"/>
      <c r="F49" s="510"/>
      <c r="G49" s="510"/>
      <c r="H49" s="510"/>
      <c r="I49" s="510"/>
      <c r="J49" s="510"/>
      <c r="K49" s="510"/>
      <c r="L49" s="510"/>
      <c r="M49" s="510"/>
      <c r="N49" s="510"/>
      <c r="O49" s="510"/>
      <c r="P49" s="510"/>
      <c r="Q49" s="510"/>
      <c r="R49" s="510"/>
      <c r="S49" s="510"/>
      <c r="T49" s="510"/>
      <c r="U49" s="510"/>
      <c r="V49" s="510"/>
      <c r="W49" s="510"/>
      <c r="X49" s="510"/>
      <c r="Y49" s="510"/>
      <c r="Z49" s="510"/>
      <c r="AA49" s="510"/>
      <c r="AB49" s="510"/>
      <c r="AC49" s="510"/>
    </row>
    <row r="50" spans="1:29" ht="23.25" customHeight="1" x14ac:dyDescent="0.4">
      <c r="A50" s="122"/>
      <c r="B50" s="510"/>
      <c r="C50" s="510"/>
      <c r="D50" s="510"/>
      <c r="E50" s="510"/>
      <c r="F50" s="510"/>
      <c r="G50" s="510"/>
      <c r="H50" s="510"/>
      <c r="I50" s="510"/>
      <c r="J50" s="510"/>
      <c r="K50" s="510"/>
      <c r="L50" s="510"/>
      <c r="M50" s="510"/>
      <c r="N50" s="510"/>
      <c r="O50" s="510"/>
      <c r="P50" s="510"/>
      <c r="Q50" s="510"/>
      <c r="R50" s="510"/>
      <c r="S50" s="510"/>
      <c r="T50" s="510"/>
      <c r="U50" s="510"/>
      <c r="V50" s="510"/>
      <c r="W50" s="510"/>
      <c r="X50" s="510"/>
      <c r="Y50" s="510"/>
      <c r="Z50" s="510"/>
      <c r="AA50" s="510"/>
      <c r="AB50" s="510"/>
      <c r="AC50" s="510"/>
    </row>
    <row r="51" spans="1:29" ht="23.25" customHeight="1" x14ac:dyDescent="0.4">
      <c r="A51" s="122"/>
      <c r="B51" s="510"/>
      <c r="C51" s="510"/>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510"/>
      <c r="AC51" s="510"/>
    </row>
    <row r="52" spans="1:29" ht="23.25" customHeight="1" x14ac:dyDescent="0.4">
      <c r="A52" s="122"/>
      <c r="B52" s="510"/>
      <c r="C52" s="510"/>
      <c r="D52" s="510"/>
      <c r="E52" s="510"/>
      <c r="F52" s="510"/>
      <c r="G52" s="510"/>
      <c r="H52" s="510"/>
      <c r="I52" s="510"/>
      <c r="J52" s="510"/>
      <c r="K52" s="510"/>
      <c r="L52" s="510"/>
      <c r="M52" s="510"/>
      <c r="N52" s="510"/>
      <c r="O52" s="510"/>
      <c r="P52" s="510"/>
      <c r="Q52" s="510"/>
      <c r="R52" s="510"/>
      <c r="S52" s="510"/>
      <c r="T52" s="510"/>
      <c r="U52" s="510"/>
      <c r="V52" s="510"/>
      <c r="W52" s="510"/>
      <c r="X52" s="510"/>
      <c r="Y52" s="510"/>
      <c r="Z52" s="510"/>
      <c r="AA52" s="510"/>
      <c r="AB52" s="510"/>
      <c r="AC52" s="510"/>
    </row>
    <row r="53" spans="1:29" ht="23.25" customHeight="1" x14ac:dyDescent="0.4">
      <c r="A53" s="122"/>
      <c r="B53" s="510"/>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row>
    <row r="54" spans="1:29" ht="23.25" customHeight="1" x14ac:dyDescent="0.4">
      <c r="A54" s="122"/>
      <c r="B54" s="510"/>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row>
    <row r="55" spans="1:29" ht="23.25" customHeight="1" x14ac:dyDescent="0.4">
      <c r="A55" s="122"/>
      <c r="B55" s="510"/>
      <c r="C55" s="510"/>
      <c r="D55" s="510"/>
      <c r="E55" s="510"/>
      <c r="F55" s="510"/>
      <c r="G55" s="510"/>
      <c r="H55" s="510"/>
      <c r="I55" s="510"/>
      <c r="J55" s="510"/>
      <c r="K55" s="510"/>
      <c r="L55" s="510"/>
      <c r="M55" s="510"/>
      <c r="N55" s="510"/>
      <c r="O55" s="510"/>
      <c r="P55" s="510"/>
      <c r="Q55" s="510"/>
      <c r="R55" s="510"/>
      <c r="S55" s="510"/>
      <c r="T55" s="510"/>
      <c r="U55" s="510"/>
      <c r="V55" s="510"/>
      <c r="W55" s="510"/>
      <c r="X55" s="510"/>
      <c r="Y55" s="510"/>
      <c r="Z55" s="510"/>
      <c r="AA55" s="510"/>
      <c r="AB55" s="510"/>
      <c r="AC55" s="510"/>
    </row>
    <row r="56" spans="1:29" ht="24.75" customHeight="1" x14ac:dyDescent="0.4">
      <c r="A56" s="122"/>
      <c r="B56" s="510"/>
      <c r="C56" s="510"/>
      <c r="D56" s="510"/>
      <c r="E56" s="510"/>
      <c r="F56" s="510"/>
      <c r="G56" s="510"/>
      <c r="H56" s="510"/>
      <c r="I56" s="510"/>
      <c r="J56" s="510"/>
      <c r="K56" s="510"/>
      <c r="L56" s="510"/>
      <c r="M56" s="510"/>
      <c r="N56" s="510"/>
      <c r="O56" s="510"/>
      <c r="P56" s="510"/>
      <c r="Q56" s="510"/>
      <c r="R56" s="510"/>
      <c r="S56" s="510"/>
      <c r="T56" s="510"/>
      <c r="U56" s="510"/>
      <c r="V56" s="510"/>
      <c r="W56" s="510"/>
      <c r="X56" s="510"/>
      <c r="Y56" s="510"/>
      <c r="Z56" s="510"/>
      <c r="AA56" s="510"/>
      <c r="AB56" s="510"/>
      <c r="AC56" s="510"/>
    </row>
    <row r="57" spans="1:29" ht="23.25" customHeight="1" x14ac:dyDescent="0.4">
      <c r="A57" s="122"/>
      <c r="B57" s="245" t="s">
        <v>55</v>
      </c>
      <c r="C57" s="245"/>
      <c r="D57" s="245"/>
      <c r="E57" s="245"/>
      <c r="F57" s="245"/>
      <c r="G57" s="245"/>
      <c r="H57" s="245"/>
      <c r="I57" s="145"/>
      <c r="J57" s="247" t="s">
        <v>180</v>
      </c>
      <c r="K57" s="247"/>
      <c r="L57" s="247"/>
      <c r="M57" s="247"/>
      <c r="N57" s="247"/>
      <c r="O57" s="247" t="s">
        <v>181</v>
      </c>
      <c r="P57" s="247"/>
      <c r="Q57" s="247"/>
      <c r="R57" s="247"/>
      <c r="S57" s="247"/>
      <c r="T57" s="247" t="s">
        <v>182</v>
      </c>
      <c r="U57" s="247"/>
      <c r="V57" s="247"/>
      <c r="W57" s="247"/>
      <c r="X57" s="247"/>
      <c r="Y57" s="147" t="s">
        <v>183</v>
      </c>
      <c r="Z57" s="245"/>
      <c r="AA57" s="245"/>
      <c r="AB57" s="245"/>
      <c r="AC57" s="245"/>
    </row>
    <row r="58" spans="1:29" ht="23.25" customHeight="1" x14ac:dyDescent="0.4">
      <c r="A58" s="122"/>
      <c r="B58" s="246"/>
      <c r="C58" s="246"/>
      <c r="D58" s="246"/>
      <c r="E58" s="246"/>
      <c r="F58" s="246"/>
      <c r="G58" s="246"/>
      <c r="H58" s="246"/>
      <c r="I58" s="197"/>
      <c r="J58" s="248"/>
      <c r="K58" s="248"/>
      <c r="L58" s="248"/>
      <c r="M58" s="248"/>
      <c r="N58" s="248"/>
      <c r="O58" s="248"/>
      <c r="P58" s="248"/>
      <c r="Q58" s="248"/>
      <c r="R58" s="248"/>
      <c r="S58" s="248"/>
      <c r="T58" s="248"/>
      <c r="U58" s="248"/>
      <c r="V58" s="248"/>
      <c r="W58" s="248"/>
      <c r="X58" s="248"/>
      <c r="Y58" s="249"/>
      <c r="Z58" s="246"/>
      <c r="AA58" s="246"/>
      <c r="AB58" s="246"/>
      <c r="AC58" s="246"/>
    </row>
    <row r="59" spans="1:29" ht="23.25" customHeight="1" x14ac:dyDescent="0.4">
      <c r="A59" s="122"/>
      <c r="B59" s="537" t="s">
        <v>328</v>
      </c>
      <c r="C59" s="537"/>
      <c r="D59" s="537"/>
      <c r="E59" s="537"/>
      <c r="F59" s="537"/>
      <c r="G59" s="537"/>
      <c r="H59" s="537"/>
      <c r="I59" s="541"/>
      <c r="J59" s="545" t="s">
        <v>329</v>
      </c>
      <c r="K59" s="545"/>
      <c r="L59" s="545"/>
      <c r="M59" s="545"/>
      <c r="N59" s="545"/>
      <c r="O59" s="545" t="s">
        <v>330</v>
      </c>
      <c r="P59" s="545"/>
      <c r="Q59" s="545"/>
      <c r="R59" s="545"/>
      <c r="S59" s="545"/>
      <c r="T59" s="545" t="s">
        <v>331</v>
      </c>
      <c r="U59" s="545"/>
      <c r="V59" s="545"/>
      <c r="W59" s="545"/>
      <c r="X59" s="545"/>
      <c r="Y59" s="548" t="s">
        <v>331</v>
      </c>
      <c r="Z59" s="549"/>
      <c r="AA59" s="549"/>
      <c r="AB59" s="549"/>
      <c r="AC59" s="549"/>
    </row>
    <row r="60" spans="1:29" ht="23.25" customHeight="1" x14ac:dyDescent="0.4">
      <c r="A60" s="122"/>
      <c r="B60" s="542"/>
      <c r="C60" s="542"/>
      <c r="D60" s="542"/>
      <c r="E60" s="542"/>
      <c r="F60" s="542"/>
      <c r="G60" s="542"/>
      <c r="H60" s="542"/>
      <c r="I60" s="543"/>
      <c r="J60" s="546"/>
      <c r="K60" s="546"/>
      <c r="L60" s="546"/>
      <c r="M60" s="546"/>
      <c r="N60" s="546"/>
      <c r="O60" s="546"/>
      <c r="P60" s="546"/>
      <c r="Q60" s="546"/>
      <c r="R60" s="546"/>
      <c r="S60" s="546"/>
      <c r="T60" s="546"/>
      <c r="U60" s="546"/>
      <c r="V60" s="546"/>
      <c r="W60" s="546"/>
      <c r="X60" s="546"/>
      <c r="Y60" s="550"/>
      <c r="Z60" s="551"/>
      <c r="AA60" s="551"/>
      <c r="AB60" s="551"/>
      <c r="AC60" s="551"/>
    </row>
    <row r="61" spans="1:29" ht="23.25" customHeight="1" x14ac:dyDescent="0.4">
      <c r="A61" s="122"/>
      <c r="B61" s="538"/>
      <c r="C61" s="538"/>
      <c r="D61" s="538"/>
      <c r="E61" s="538"/>
      <c r="F61" s="538"/>
      <c r="G61" s="538"/>
      <c r="H61" s="538"/>
      <c r="I61" s="544"/>
      <c r="J61" s="547"/>
      <c r="K61" s="547"/>
      <c r="L61" s="547"/>
      <c r="M61" s="547"/>
      <c r="N61" s="547"/>
      <c r="O61" s="547"/>
      <c r="P61" s="547"/>
      <c r="Q61" s="547"/>
      <c r="R61" s="547"/>
      <c r="S61" s="547"/>
      <c r="T61" s="547"/>
      <c r="U61" s="547"/>
      <c r="V61" s="547"/>
      <c r="W61" s="547"/>
      <c r="X61" s="547"/>
      <c r="Y61" s="552"/>
      <c r="Z61" s="553"/>
      <c r="AA61" s="553"/>
      <c r="AB61" s="553"/>
      <c r="AC61" s="553"/>
    </row>
    <row r="62" spans="1:29" ht="23.25" customHeight="1" x14ac:dyDescent="0.4">
      <c r="A62" s="122"/>
      <c r="B62" s="264" t="s">
        <v>171</v>
      </c>
      <c r="C62" s="264"/>
      <c r="D62" s="264"/>
      <c r="E62" s="264"/>
      <c r="F62" s="264"/>
      <c r="G62" s="264"/>
      <c r="H62" s="264"/>
      <c r="I62" s="264"/>
      <c r="J62" s="264"/>
      <c r="K62" s="264"/>
      <c r="L62" s="264"/>
      <c r="M62" s="264"/>
      <c r="N62" s="264"/>
      <c r="O62" s="264"/>
      <c r="P62" s="264"/>
      <c r="Q62" s="264"/>
      <c r="R62" s="264"/>
      <c r="S62" s="264"/>
      <c r="T62" s="264"/>
      <c r="U62" s="264"/>
      <c r="V62" s="264"/>
      <c r="W62" s="264"/>
      <c r="X62" s="264"/>
      <c r="Y62" s="264"/>
      <c r="Z62" s="264"/>
      <c r="AA62" s="264"/>
      <c r="AB62" s="264"/>
      <c r="AC62" s="264"/>
    </row>
    <row r="63" spans="1:29" ht="24" customHeight="1" x14ac:dyDescent="0.4">
      <c r="A63" s="122"/>
      <c r="B63" s="522" t="s">
        <v>332</v>
      </c>
      <c r="C63" s="522"/>
      <c r="D63" s="522"/>
      <c r="E63" s="522"/>
      <c r="F63" s="522"/>
      <c r="G63" s="522"/>
      <c r="H63" s="522"/>
      <c r="I63" s="522"/>
      <c r="J63" s="522"/>
      <c r="K63" s="522"/>
      <c r="L63" s="522"/>
      <c r="M63" s="522"/>
      <c r="N63" s="522"/>
      <c r="O63" s="522"/>
      <c r="P63" s="522"/>
      <c r="Q63" s="522"/>
      <c r="R63" s="522"/>
      <c r="S63" s="522"/>
      <c r="T63" s="522"/>
      <c r="U63" s="522"/>
      <c r="V63" s="522"/>
      <c r="W63" s="522"/>
      <c r="X63" s="522"/>
      <c r="Y63" s="522"/>
      <c r="Z63" s="522"/>
      <c r="AA63" s="522"/>
      <c r="AB63" s="522"/>
      <c r="AC63" s="522"/>
    </row>
    <row r="64" spans="1:29" ht="24" customHeight="1" x14ac:dyDescent="0.4">
      <c r="A64" s="122"/>
      <c r="B64" s="510"/>
      <c r="C64" s="510"/>
      <c r="D64" s="510"/>
      <c r="E64" s="510"/>
      <c r="F64" s="510"/>
      <c r="G64" s="510"/>
      <c r="H64" s="510"/>
      <c r="I64" s="510"/>
      <c r="J64" s="510"/>
      <c r="K64" s="510"/>
      <c r="L64" s="510"/>
      <c r="M64" s="510"/>
      <c r="N64" s="510"/>
      <c r="O64" s="510"/>
      <c r="P64" s="510"/>
      <c r="Q64" s="510"/>
      <c r="R64" s="510"/>
      <c r="S64" s="510"/>
      <c r="T64" s="510"/>
      <c r="U64" s="510"/>
      <c r="V64" s="510"/>
      <c r="W64" s="510"/>
      <c r="X64" s="510"/>
      <c r="Y64" s="510"/>
      <c r="Z64" s="510"/>
      <c r="AA64" s="510"/>
      <c r="AB64" s="510"/>
      <c r="AC64" s="510"/>
    </row>
    <row r="65" spans="1:66" ht="24" customHeight="1" x14ac:dyDescent="0.4">
      <c r="A65" s="122"/>
      <c r="B65" s="510"/>
      <c r="C65" s="510"/>
      <c r="D65" s="510"/>
      <c r="E65" s="510"/>
      <c r="F65" s="510"/>
      <c r="G65" s="510"/>
      <c r="H65" s="510"/>
      <c r="I65" s="510"/>
      <c r="J65" s="510"/>
      <c r="K65" s="510"/>
      <c r="L65" s="510"/>
      <c r="M65" s="510"/>
      <c r="N65" s="510"/>
      <c r="O65" s="510"/>
      <c r="P65" s="510"/>
      <c r="Q65" s="510"/>
      <c r="R65" s="510"/>
      <c r="S65" s="510"/>
      <c r="T65" s="510"/>
      <c r="U65" s="510"/>
      <c r="V65" s="510"/>
      <c r="W65" s="510"/>
      <c r="X65" s="510"/>
      <c r="Y65" s="510"/>
      <c r="Z65" s="510"/>
      <c r="AA65" s="510"/>
      <c r="AB65" s="510"/>
      <c r="AC65" s="510"/>
    </row>
    <row r="66" spans="1:66" ht="24" customHeight="1" x14ac:dyDescent="0.4">
      <c r="A66" s="122"/>
      <c r="B66" s="510"/>
      <c r="C66" s="510"/>
      <c r="D66" s="510"/>
      <c r="E66" s="510"/>
      <c r="F66" s="510"/>
      <c r="G66" s="510"/>
      <c r="H66" s="510"/>
      <c r="I66" s="510"/>
      <c r="J66" s="510"/>
      <c r="K66" s="510"/>
      <c r="L66" s="510"/>
      <c r="M66" s="510"/>
      <c r="N66" s="510"/>
      <c r="O66" s="510"/>
      <c r="P66" s="510"/>
      <c r="Q66" s="510"/>
      <c r="R66" s="510"/>
      <c r="S66" s="510"/>
      <c r="T66" s="510"/>
      <c r="U66" s="510"/>
      <c r="V66" s="510"/>
      <c r="W66" s="510"/>
      <c r="X66" s="510"/>
      <c r="Y66" s="510"/>
      <c r="Z66" s="510"/>
      <c r="AA66" s="510"/>
      <c r="AB66" s="510"/>
      <c r="AC66" s="510"/>
    </row>
    <row r="67" spans="1:66" ht="24" customHeight="1" x14ac:dyDescent="0.4">
      <c r="A67" s="122"/>
      <c r="B67" s="510"/>
      <c r="C67" s="510"/>
      <c r="D67" s="510"/>
      <c r="E67" s="510"/>
      <c r="F67" s="510"/>
      <c r="G67" s="510"/>
      <c r="H67" s="510"/>
      <c r="I67" s="510"/>
      <c r="J67" s="510"/>
      <c r="K67" s="510"/>
      <c r="L67" s="510"/>
      <c r="M67" s="510"/>
      <c r="N67" s="510"/>
      <c r="O67" s="510"/>
      <c r="P67" s="510"/>
      <c r="Q67" s="510"/>
      <c r="R67" s="510"/>
      <c r="S67" s="510"/>
      <c r="T67" s="510"/>
      <c r="U67" s="510"/>
      <c r="V67" s="510"/>
      <c r="W67" s="510"/>
      <c r="X67" s="510"/>
      <c r="Y67" s="510"/>
      <c r="Z67" s="510"/>
      <c r="AA67" s="510"/>
      <c r="AB67" s="510"/>
      <c r="AC67" s="510"/>
    </row>
    <row r="68" spans="1:66" ht="24" customHeight="1" x14ac:dyDescent="0.4">
      <c r="A68" s="122"/>
      <c r="B68" s="510"/>
      <c r="C68" s="510"/>
      <c r="D68" s="510"/>
      <c r="E68" s="510"/>
      <c r="F68" s="510"/>
      <c r="G68" s="510"/>
      <c r="H68" s="510"/>
      <c r="I68" s="510"/>
      <c r="J68" s="510"/>
      <c r="K68" s="510"/>
      <c r="L68" s="510"/>
      <c r="M68" s="510"/>
      <c r="N68" s="510"/>
      <c r="O68" s="510"/>
      <c r="P68" s="510"/>
      <c r="Q68" s="510"/>
      <c r="R68" s="510"/>
      <c r="S68" s="510"/>
      <c r="T68" s="510"/>
      <c r="U68" s="510"/>
      <c r="V68" s="510"/>
      <c r="W68" s="510"/>
      <c r="X68" s="510"/>
      <c r="Y68" s="510"/>
      <c r="Z68" s="510"/>
      <c r="AA68" s="510"/>
      <c r="AB68" s="510"/>
      <c r="AC68" s="510"/>
    </row>
    <row r="69" spans="1:66" ht="24" customHeight="1" x14ac:dyDescent="0.4">
      <c r="A69" s="122"/>
      <c r="B69" s="510"/>
      <c r="C69" s="510"/>
      <c r="D69" s="510"/>
      <c r="E69" s="510"/>
      <c r="F69" s="510"/>
      <c r="G69" s="510"/>
      <c r="H69" s="510"/>
      <c r="I69" s="510"/>
      <c r="J69" s="510"/>
      <c r="K69" s="510"/>
      <c r="L69" s="510"/>
      <c r="M69" s="510"/>
      <c r="N69" s="510"/>
      <c r="O69" s="510"/>
      <c r="P69" s="510"/>
      <c r="Q69" s="510"/>
      <c r="R69" s="510"/>
      <c r="S69" s="510"/>
      <c r="T69" s="510"/>
      <c r="U69" s="510"/>
      <c r="V69" s="510"/>
      <c r="W69" s="510"/>
      <c r="X69" s="510"/>
      <c r="Y69" s="510"/>
      <c r="Z69" s="510"/>
      <c r="AA69" s="510"/>
      <c r="AB69" s="510"/>
      <c r="AC69" s="510"/>
      <c r="AD69" s="6"/>
      <c r="AE69" s="6"/>
      <c r="AF69" s="6"/>
      <c r="AG69" s="6"/>
      <c r="AH69" s="6"/>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row>
    <row r="70" spans="1:66" ht="22.5" customHeight="1" x14ac:dyDescent="0.4">
      <c r="A70" s="122"/>
      <c r="B70" s="510"/>
      <c r="C70" s="510"/>
      <c r="D70" s="510"/>
      <c r="E70" s="510"/>
      <c r="F70" s="510"/>
      <c r="G70" s="510"/>
      <c r="H70" s="510"/>
      <c r="I70" s="510"/>
      <c r="J70" s="510"/>
      <c r="K70" s="510"/>
      <c r="L70" s="510"/>
      <c r="M70" s="510"/>
      <c r="N70" s="510"/>
      <c r="O70" s="510"/>
      <c r="P70" s="510"/>
      <c r="Q70" s="510"/>
      <c r="R70" s="510"/>
      <c r="S70" s="510"/>
      <c r="T70" s="510"/>
      <c r="U70" s="510"/>
      <c r="V70" s="510"/>
      <c r="W70" s="510"/>
      <c r="X70" s="510"/>
      <c r="Y70" s="510"/>
      <c r="Z70" s="510"/>
      <c r="AA70" s="510"/>
      <c r="AB70" s="510"/>
      <c r="AC70" s="510"/>
      <c r="AD70" s="6"/>
      <c r="AE70" s="6"/>
      <c r="AF70" s="6"/>
      <c r="AG70" s="6"/>
      <c r="AH70" s="6"/>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row>
    <row r="71" spans="1:66" ht="22.5" customHeight="1" x14ac:dyDescent="0.4">
      <c r="A71" s="56"/>
      <c r="B71" s="508" t="s">
        <v>362</v>
      </c>
      <c r="C71" s="508"/>
      <c r="D71" s="508"/>
      <c r="E71" s="508"/>
      <c r="F71" s="508"/>
      <c r="G71" s="508"/>
      <c r="H71" s="508"/>
      <c r="I71" s="508"/>
      <c r="J71" s="508"/>
      <c r="K71" s="508"/>
      <c r="L71" s="508"/>
      <c r="M71" s="508"/>
      <c r="N71" s="508"/>
      <c r="O71" s="508"/>
      <c r="P71" s="508"/>
      <c r="Q71" s="508"/>
      <c r="R71" s="508"/>
      <c r="S71" s="508"/>
      <c r="T71" s="508"/>
      <c r="U71" s="508"/>
      <c r="V71" s="508"/>
      <c r="W71" s="508"/>
      <c r="X71" s="508"/>
      <c r="Y71" s="508"/>
      <c r="Z71" s="508"/>
      <c r="AA71" s="508"/>
      <c r="AB71" s="508"/>
      <c r="AC71" s="508"/>
      <c r="AD71" s="6"/>
      <c r="AE71" s="6"/>
      <c r="AF71" s="6"/>
      <c r="AG71" s="6"/>
      <c r="AH71" s="6"/>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row>
    <row r="72" spans="1:66" ht="23.25" customHeight="1" x14ac:dyDescent="0.4">
      <c r="A72" s="122"/>
      <c r="B72" s="245" t="s">
        <v>56</v>
      </c>
      <c r="C72" s="193"/>
      <c r="D72" s="193"/>
      <c r="E72" s="193"/>
      <c r="F72" s="193"/>
      <c r="G72" s="193"/>
      <c r="H72" s="538" t="s">
        <v>333</v>
      </c>
      <c r="I72" s="538"/>
      <c r="J72" s="538"/>
      <c r="K72" s="538"/>
      <c r="L72" s="538"/>
      <c r="M72" s="538"/>
      <c r="N72" s="538"/>
      <c r="O72" s="538"/>
      <c r="P72" s="538"/>
      <c r="Q72" s="538"/>
      <c r="R72" s="538"/>
      <c r="S72" s="538"/>
      <c r="T72" s="538"/>
      <c r="U72" s="538"/>
      <c r="V72" s="538"/>
      <c r="W72" s="538"/>
      <c r="X72" s="538"/>
      <c r="Y72" s="538"/>
      <c r="Z72" s="538"/>
      <c r="AA72" s="538"/>
      <c r="AB72" s="538"/>
      <c r="AC72" s="538"/>
      <c r="AD72" s="6"/>
      <c r="AE72" s="6"/>
      <c r="AF72" s="6"/>
      <c r="AG72" s="6"/>
      <c r="AH72" s="6"/>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row>
    <row r="73" spans="1:66" ht="23.25" customHeight="1" x14ac:dyDescent="0.4">
      <c r="A73" s="122"/>
      <c r="B73" s="264"/>
      <c r="C73" s="264"/>
      <c r="D73" s="264"/>
      <c r="E73" s="264"/>
      <c r="F73" s="264"/>
      <c r="G73" s="264"/>
      <c r="H73" s="539"/>
      <c r="I73" s="539"/>
      <c r="J73" s="539"/>
      <c r="K73" s="539"/>
      <c r="L73" s="539"/>
      <c r="M73" s="539"/>
      <c r="N73" s="539"/>
      <c r="O73" s="539"/>
      <c r="P73" s="539"/>
      <c r="Q73" s="539"/>
      <c r="R73" s="539"/>
      <c r="S73" s="539"/>
      <c r="T73" s="539"/>
      <c r="U73" s="539"/>
      <c r="V73" s="539"/>
      <c r="W73" s="539"/>
      <c r="X73" s="539"/>
      <c r="Y73" s="539"/>
      <c r="Z73" s="539"/>
      <c r="AA73" s="539"/>
      <c r="AB73" s="539"/>
      <c r="AC73" s="539"/>
      <c r="AD73" s="6"/>
      <c r="AE73" s="6"/>
      <c r="AF73" s="6"/>
      <c r="AG73" s="6"/>
      <c r="AH73" s="6"/>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row>
    <row r="74" spans="1:66" ht="23.25" customHeight="1" x14ac:dyDescent="0.4">
      <c r="A74" s="122"/>
      <c r="B74" s="221" t="s">
        <v>57</v>
      </c>
      <c r="C74" s="221"/>
      <c r="D74" s="221"/>
      <c r="E74" s="221"/>
      <c r="F74" s="221"/>
      <c r="G74" s="221"/>
      <c r="H74" s="534" t="s">
        <v>334</v>
      </c>
      <c r="I74" s="534"/>
      <c r="J74" s="534"/>
      <c r="K74" s="534"/>
      <c r="L74" s="534"/>
      <c r="M74" s="534"/>
      <c r="N74" s="534"/>
      <c r="O74" s="534"/>
      <c r="P74" s="534"/>
      <c r="Q74" s="534"/>
      <c r="R74" s="534"/>
      <c r="S74" s="534"/>
      <c r="T74" s="534"/>
      <c r="U74" s="534"/>
      <c r="V74" s="534"/>
      <c r="W74" s="534"/>
      <c r="X74" s="534"/>
      <c r="Y74" s="534"/>
      <c r="Z74" s="534"/>
      <c r="AA74" s="534"/>
      <c r="AB74" s="534"/>
      <c r="AC74" s="534"/>
      <c r="AD74" s="6"/>
      <c r="AE74" s="6"/>
      <c r="AF74" s="6"/>
      <c r="AG74" s="6"/>
      <c r="AH74" s="6"/>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row>
    <row r="75" spans="1:66" ht="23.25" customHeight="1" x14ac:dyDescent="0.4">
      <c r="A75" s="122"/>
      <c r="B75" s="221"/>
      <c r="C75" s="221"/>
      <c r="D75" s="221"/>
      <c r="E75" s="221"/>
      <c r="F75" s="221"/>
      <c r="G75" s="221"/>
      <c r="H75" s="534"/>
      <c r="I75" s="534"/>
      <c r="J75" s="534"/>
      <c r="K75" s="534"/>
      <c r="L75" s="534"/>
      <c r="M75" s="534"/>
      <c r="N75" s="534"/>
      <c r="O75" s="534"/>
      <c r="P75" s="534"/>
      <c r="Q75" s="534"/>
      <c r="R75" s="534"/>
      <c r="S75" s="534"/>
      <c r="T75" s="534"/>
      <c r="U75" s="534"/>
      <c r="V75" s="534"/>
      <c r="W75" s="534"/>
      <c r="X75" s="534"/>
      <c r="Y75" s="534"/>
      <c r="Z75" s="534"/>
      <c r="AA75" s="534"/>
      <c r="AB75" s="534"/>
      <c r="AC75" s="534"/>
      <c r="AD75" s="6"/>
      <c r="AE75" s="6"/>
      <c r="AF75" s="6"/>
      <c r="AG75" s="6"/>
      <c r="AH75" s="6"/>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row>
    <row r="76" spans="1:66" ht="23.25" customHeight="1" x14ac:dyDescent="0.4">
      <c r="A76" s="122"/>
      <c r="B76" s="221" t="s">
        <v>58</v>
      </c>
      <c r="C76" s="221"/>
      <c r="D76" s="221"/>
      <c r="E76" s="221"/>
      <c r="F76" s="221"/>
      <c r="G76" s="221"/>
      <c r="H76" s="534" t="s">
        <v>335</v>
      </c>
      <c r="I76" s="534"/>
      <c r="J76" s="534"/>
      <c r="K76" s="534"/>
      <c r="L76" s="534"/>
      <c r="M76" s="534"/>
      <c r="N76" s="534"/>
      <c r="O76" s="534"/>
      <c r="P76" s="534"/>
      <c r="Q76" s="534"/>
      <c r="R76" s="534"/>
      <c r="S76" s="534"/>
      <c r="T76" s="534"/>
      <c r="U76" s="534"/>
      <c r="V76" s="534"/>
      <c r="W76" s="534"/>
      <c r="X76" s="534"/>
      <c r="Y76" s="534"/>
      <c r="Z76" s="534"/>
      <c r="AA76" s="534"/>
      <c r="AB76" s="534"/>
      <c r="AC76" s="534"/>
      <c r="AD76" s="6"/>
      <c r="AE76" s="6"/>
      <c r="AF76" s="6"/>
      <c r="AG76" s="6"/>
      <c r="AH76" s="6"/>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row>
    <row r="77" spans="1:66" ht="23.25" customHeight="1" x14ac:dyDescent="0.4">
      <c r="A77" s="122"/>
      <c r="B77" s="221"/>
      <c r="C77" s="221"/>
      <c r="D77" s="221"/>
      <c r="E77" s="221"/>
      <c r="F77" s="221"/>
      <c r="G77" s="221"/>
      <c r="H77" s="534"/>
      <c r="I77" s="534"/>
      <c r="J77" s="534"/>
      <c r="K77" s="534"/>
      <c r="L77" s="534"/>
      <c r="M77" s="534"/>
      <c r="N77" s="534"/>
      <c r="O77" s="534"/>
      <c r="P77" s="534"/>
      <c r="Q77" s="534"/>
      <c r="R77" s="534"/>
      <c r="S77" s="534"/>
      <c r="T77" s="534"/>
      <c r="U77" s="534"/>
      <c r="V77" s="534"/>
      <c r="W77" s="534"/>
      <c r="X77" s="534"/>
      <c r="Y77" s="534"/>
      <c r="Z77" s="534"/>
      <c r="AA77" s="534"/>
      <c r="AB77" s="534"/>
      <c r="AC77" s="534"/>
      <c r="AD77" s="6"/>
      <c r="AE77" s="6"/>
      <c r="AF77" s="6"/>
      <c r="AG77" s="6"/>
      <c r="AH77" s="6"/>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row>
    <row r="78" spans="1:66" ht="23.25" customHeight="1" x14ac:dyDescent="0.4">
      <c r="A78" s="122"/>
      <c r="B78" s="220" t="s">
        <v>59</v>
      </c>
      <c r="C78" s="221"/>
      <c r="D78" s="221"/>
      <c r="E78" s="221"/>
      <c r="F78" s="221"/>
      <c r="G78" s="221"/>
      <c r="H78" s="534" t="s">
        <v>353</v>
      </c>
      <c r="I78" s="534"/>
      <c r="J78" s="534"/>
      <c r="K78" s="534"/>
      <c r="L78" s="534"/>
      <c r="M78" s="534"/>
      <c r="N78" s="534"/>
      <c r="O78" s="534"/>
      <c r="P78" s="534"/>
      <c r="Q78" s="534"/>
      <c r="R78" s="534"/>
      <c r="S78" s="534"/>
      <c r="T78" s="534"/>
      <c r="U78" s="534"/>
      <c r="V78" s="534"/>
      <c r="W78" s="534"/>
      <c r="X78" s="534"/>
      <c r="Y78" s="534"/>
      <c r="Z78" s="534"/>
      <c r="AA78" s="534"/>
      <c r="AB78" s="534"/>
      <c r="AC78" s="534"/>
      <c r="AD78" s="6"/>
      <c r="AE78" s="6"/>
      <c r="AF78" s="6"/>
      <c r="AG78" s="6"/>
      <c r="AH78" s="6"/>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row>
    <row r="79" spans="1:66" ht="23.25" customHeight="1" x14ac:dyDescent="0.4">
      <c r="A79" s="122"/>
      <c r="B79" s="221"/>
      <c r="C79" s="221"/>
      <c r="D79" s="221"/>
      <c r="E79" s="221"/>
      <c r="F79" s="221"/>
      <c r="G79" s="221"/>
      <c r="H79" s="534"/>
      <c r="I79" s="534"/>
      <c r="J79" s="534"/>
      <c r="K79" s="534"/>
      <c r="L79" s="534"/>
      <c r="M79" s="534"/>
      <c r="N79" s="534"/>
      <c r="O79" s="534"/>
      <c r="P79" s="534"/>
      <c r="Q79" s="534"/>
      <c r="R79" s="534"/>
      <c r="S79" s="534"/>
      <c r="T79" s="534"/>
      <c r="U79" s="534"/>
      <c r="V79" s="534"/>
      <c r="W79" s="534"/>
      <c r="X79" s="534"/>
      <c r="Y79" s="534"/>
      <c r="Z79" s="534"/>
      <c r="AA79" s="534"/>
      <c r="AB79" s="534"/>
      <c r="AC79" s="534"/>
      <c r="AD79" s="6"/>
      <c r="AE79" s="6"/>
      <c r="AF79" s="6"/>
      <c r="AG79" s="6"/>
      <c r="AH79" s="6"/>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row>
    <row r="80" spans="1:66" ht="23.25" customHeight="1" x14ac:dyDescent="0.4">
      <c r="A80" s="122"/>
      <c r="B80" s="220" t="s">
        <v>166</v>
      </c>
      <c r="C80" s="221"/>
      <c r="D80" s="221"/>
      <c r="E80" s="221"/>
      <c r="F80" s="221"/>
      <c r="G80" s="221"/>
      <c r="H80" s="540">
        <v>45260</v>
      </c>
      <c r="I80" s="534"/>
      <c r="J80" s="534"/>
      <c r="K80" s="534"/>
      <c r="L80" s="534"/>
      <c r="M80" s="534"/>
      <c r="N80" s="534"/>
      <c r="O80" s="534"/>
      <c r="P80" s="534"/>
      <c r="Q80" s="534"/>
      <c r="R80" s="534"/>
      <c r="S80" s="534"/>
      <c r="T80" s="534"/>
      <c r="U80" s="534"/>
      <c r="V80" s="534"/>
      <c r="W80" s="534"/>
      <c r="X80" s="534"/>
      <c r="Y80" s="534"/>
      <c r="Z80" s="534"/>
      <c r="AA80" s="534"/>
      <c r="AB80" s="534"/>
      <c r="AC80" s="534"/>
    </row>
    <row r="81" spans="1:29" ht="23.25" customHeight="1" x14ac:dyDescent="0.4">
      <c r="A81" s="122"/>
      <c r="B81" s="221"/>
      <c r="C81" s="221"/>
      <c r="D81" s="221"/>
      <c r="E81" s="221"/>
      <c r="F81" s="221"/>
      <c r="G81" s="221"/>
      <c r="H81" s="534"/>
      <c r="I81" s="534"/>
      <c r="J81" s="534"/>
      <c r="K81" s="534"/>
      <c r="L81" s="534"/>
      <c r="M81" s="534"/>
      <c r="N81" s="534"/>
      <c r="O81" s="534"/>
      <c r="P81" s="534"/>
      <c r="Q81" s="534"/>
      <c r="R81" s="534"/>
      <c r="S81" s="534"/>
      <c r="T81" s="534"/>
      <c r="U81" s="534"/>
      <c r="V81" s="534"/>
      <c r="W81" s="534"/>
      <c r="X81" s="534"/>
      <c r="Y81" s="534"/>
      <c r="Z81" s="534"/>
      <c r="AA81" s="534"/>
      <c r="AB81" s="534"/>
      <c r="AC81" s="534"/>
    </row>
    <row r="82" spans="1:29" ht="23.25" customHeight="1" x14ac:dyDescent="0.4">
      <c r="A82" s="122"/>
      <c r="B82" s="221" t="s">
        <v>60</v>
      </c>
      <c r="C82" s="221"/>
      <c r="D82" s="221"/>
      <c r="E82" s="221"/>
      <c r="F82" s="221"/>
      <c r="G82" s="221"/>
      <c r="H82" s="534" t="s">
        <v>336</v>
      </c>
      <c r="I82" s="534"/>
      <c r="J82" s="534"/>
      <c r="K82" s="534"/>
      <c r="L82" s="534"/>
      <c r="M82" s="534"/>
      <c r="N82" s="534"/>
      <c r="O82" s="534"/>
      <c r="P82" s="534"/>
      <c r="Q82" s="534"/>
      <c r="R82" s="534"/>
      <c r="S82" s="534"/>
      <c r="T82" s="534"/>
      <c r="U82" s="534"/>
      <c r="V82" s="534"/>
      <c r="W82" s="534"/>
      <c r="X82" s="534"/>
      <c r="Y82" s="534"/>
      <c r="Z82" s="534"/>
      <c r="AA82" s="534"/>
      <c r="AB82" s="534"/>
      <c r="AC82" s="534"/>
    </row>
    <row r="83" spans="1:29" ht="23.25" customHeight="1" x14ac:dyDescent="0.4">
      <c r="A83" s="122"/>
      <c r="B83" s="221"/>
      <c r="C83" s="221"/>
      <c r="D83" s="221"/>
      <c r="E83" s="221"/>
      <c r="F83" s="221"/>
      <c r="G83" s="221"/>
      <c r="H83" s="534"/>
      <c r="I83" s="534"/>
      <c r="J83" s="534"/>
      <c r="K83" s="534"/>
      <c r="L83" s="534"/>
      <c r="M83" s="534"/>
      <c r="N83" s="534"/>
      <c r="O83" s="534"/>
      <c r="P83" s="534"/>
      <c r="Q83" s="534"/>
      <c r="R83" s="534"/>
      <c r="S83" s="534"/>
      <c r="T83" s="534"/>
      <c r="U83" s="534"/>
      <c r="V83" s="534"/>
      <c r="W83" s="534"/>
      <c r="X83" s="534"/>
      <c r="Y83" s="534"/>
      <c r="Z83" s="534"/>
      <c r="AA83" s="534"/>
      <c r="AB83" s="534"/>
      <c r="AC83" s="534"/>
    </row>
    <row r="84" spans="1:29" ht="23.25" customHeight="1" x14ac:dyDescent="0.4">
      <c r="A84" s="122"/>
      <c r="B84" s="220" t="s">
        <v>77</v>
      </c>
      <c r="C84" s="221"/>
      <c r="D84" s="221"/>
      <c r="E84" s="221"/>
      <c r="F84" s="221"/>
      <c r="G84" s="221"/>
      <c r="H84" s="534" t="s">
        <v>337</v>
      </c>
      <c r="I84" s="534"/>
      <c r="J84" s="534"/>
      <c r="K84" s="534"/>
      <c r="L84" s="534"/>
      <c r="M84" s="534"/>
      <c r="N84" s="534"/>
      <c r="O84" s="534"/>
      <c r="P84" s="534"/>
      <c r="Q84" s="534"/>
      <c r="R84" s="534"/>
      <c r="S84" s="534"/>
      <c r="T84" s="534"/>
      <c r="U84" s="534"/>
      <c r="V84" s="534"/>
      <c r="W84" s="534"/>
      <c r="X84" s="534"/>
      <c r="Y84" s="534"/>
      <c r="Z84" s="534"/>
      <c r="AA84" s="534"/>
      <c r="AB84" s="534"/>
      <c r="AC84" s="534"/>
    </row>
    <row r="85" spans="1:29" ht="23.25" customHeight="1" x14ac:dyDescent="0.4">
      <c r="A85" s="122"/>
      <c r="B85" s="221"/>
      <c r="C85" s="221"/>
      <c r="D85" s="221"/>
      <c r="E85" s="221"/>
      <c r="F85" s="221"/>
      <c r="G85" s="221"/>
      <c r="H85" s="534"/>
      <c r="I85" s="534"/>
      <c r="J85" s="534"/>
      <c r="K85" s="534"/>
      <c r="L85" s="534"/>
      <c r="M85" s="534"/>
      <c r="N85" s="534"/>
      <c r="O85" s="534"/>
      <c r="P85" s="534"/>
      <c r="Q85" s="534"/>
      <c r="R85" s="534"/>
      <c r="S85" s="534"/>
      <c r="T85" s="534"/>
      <c r="U85" s="534"/>
      <c r="V85" s="534"/>
      <c r="W85" s="534"/>
      <c r="X85" s="534"/>
      <c r="Y85" s="534"/>
      <c r="Z85" s="534"/>
      <c r="AA85" s="534"/>
      <c r="AB85" s="534"/>
      <c r="AC85" s="534"/>
    </row>
    <row r="86" spans="1:29" ht="23.25" customHeight="1" x14ac:dyDescent="0.4">
      <c r="A86" s="122"/>
      <c r="B86" s="204" t="s">
        <v>85</v>
      </c>
      <c r="C86" s="205"/>
      <c r="D86" s="205"/>
      <c r="E86" s="205"/>
      <c r="F86" s="205"/>
      <c r="G86" s="205"/>
      <c r="H86" s="509" t="s">
        <v>338</v>
      </c>
      <c r="I86" s="509"/>
      <c r="J86" s="509"/>
      <c r="K86" s="509"/>
      <c r="L86" s="509"/>
      <c r="M86" s="509"/>
      <c r="N86" s="509"/>
      <c r="O86" s="509"/>
      <c r="P86" s="509"/>
      <c r="Q86" s="509"/>
      <c r="R86" s="509"/>
      <c r="S86" s="509"/>
      <c r="T86" s="509"/>
      <c r="U86" s="509"/>
      <c r="V86" s="509"/>
      <c r="W86" s="509"/>
      <c r="X86" s="509"/>
      <c r="Y86" s="509"/>
      <c r="Z86" s="509"/>
      <c r="AA86" s="509"/>
      <c r="AB86" s="509"/>
      <c r="AC86" s="509"/>
    </row>
    <row r="87" spans="1:29" ht="23.25" customHeight="1" x14ac:dyDescent="0.4">
      <c r="A87" s="122"/>
      <c r="B87" s="193"/>
      <c r="C87" s="193"/>
      <c r="D87" s="193"/>
      <c r="E87" s="193"/>
      <c r="F87" s="193"/>
      <c r="G87" s="193"/>
      <c r="H87" s="510"/>
      <c r="I87" s="510"/>
      <c r="J87" s="510"/>
      <c r="K87" s="510"/>
      <c r="L87" s="510"/>
      <c r="M87" s="510"/>
      <c r="N87" s="510"/>
      <c r="O87" s="510"/>
      <c r="P87" s="510"/>
      <c r="Q87" s="510"/>
      <c r="R87" s="510"/>
      <c r="S87" s="510"/>
      <c r="T87" s="510"/>
      <c r="U87" s="510"/>
      <c r="V87" s="510"/>
      <c r="W87" s="510"/>
      <c r="X87" s="510"/>
      <c r="Y87" s="510"/>
      <c r="Z87" s="510"/>
      <c r="AA87" s="510"/>
      <c r="AB87" s="510"/>
      <c r="AC87" s="510"/>
    </row>
    <row r="88" spans="1:29" ht="23.25" customHeight="1" x14ac:dyDescent="0.4">
      <c r="A88" s="122"/>
      <c r="B88" s="193"/>
      <c r="C88" s="193"/>
      <c r="D88" s="193"/>
      <c r="E88" s="193"/>
      <c r="F88" s="193"/>
      <c r="G88" s="193"/>
      <c r="H88" s="510"/>
      <c r="I88" s="510"/>
      <c r="J88" s="510"/>
      <c r="K88" s="510"/>
      <c r="L88" s="510"/>
      <c r="M88" s="510"/>
      <c r="N88" s="510"/>
      <c r="O88" s="510"/>
      <c r="P88" s="510"/>
      <c r="Q88" s="510"/>
      <c r="R88" s="510"/>
      <c r="S88" s="510"/>
      <c r="T88" s="510"/>
      <c r="U88" s="510"/>
      <c r="V88" s="510"/>
      <c r="W88" s="510"/>
      <c r="X88" s="510"/>
      <c r="Y88" s="510"/>
      <c r="Z88" s="510"/>
      <c r="AA88" s="510"/>
      <c r="AB88" s="510"/>
      <c r="AC88" s="510"/>
    </row>
    <row r="89" spans="1:29" ht="23.25" customHeight="1" x14ac:dyDescent="0.4">
      <c r="A89" s="122"/>
      <c r="B89" s="193"/>
      <c r="C89" s="193"/>
      <c r="D89" s="193"/>
      <c r="E89" s="193"/>
      <c r="F89" s="193"/>
      <c r="G89" s="193"/>
      <c r="H89" s="510"/>
      <c r="I89" s="510"/>
      <c r="J89" s="510"/>
      <c r="K89" s="510"/>
      <c r="L89" s="510"/>
      <c r="M89" s="510"/>
      <c r="N89" s="510"/>
      <c r="O89" s="510"/>
      <c r="P89" s="510"/>
      <c r="Q89" s="510"/>
      <c r="R89" s="510"/>
      <c r="S89" s="510"/>
      <c r="T89" s="510"/>
      <c r="U89" s="510"/>
      <c r="V89" s="510"/>
      <c r="W89" s="510"/>
      <c r="X89" s="510"/>
      <c r="Y89" s="510"/>
      <c r="Z89" s="510"/>
      <c r="AA89" s="510"/>
      <c r="AB89" s="510"/>
      <c r="AC89" s="510"/>
    </row>
    <row r="90" spans="1:29" ht="23.25" customHeight="1" x14ac:dyDescent="0.4">
      <c r="A90" s="122"/>
      <c r="B90" s="193"/>
      <c r="C90" s="193"/>
      <c r="D90" s="193"/>
      <c r="E90" s="193"/>
      <c r="F90" s="193"/>
      <c r="G90" s="193"/>
      <c r="H90" s="510"/>
      <c r="I90" s="510"/>
      <c r="J90" s="510"/>
      <c r="K90" s="510"/>
      <c r="L90" s="510"/>
      <c r="M90" s="510"/>
      <c r="N90" s="510"/>
      <c r="O90" s="510"/>
      <c r="P90" s="510"/>
      <c r="Q90" s="510"/>
      <c r="R90" s="510"/>
      <c r="S90" s="510"/>
      <c r="T90" s="510"/>
      <c r="U90" s="510"/>
      <c r="V90" s="510"/>
      <c r="W90" s="510"/>
      <c r="X90" s="510"/>
      <c r="Y90" s="510"/>
      <c r="Z90" s="510"/>
      <c r="AA90" s="510"/>
      <c r="AB90" s="510"/>
      <c r="AC90" s="510"/>
    </row>
    <row r="91" spans="1:29" ht="23.25" customHeight="1" x14ac:dyDescent="0.4">
      <c r="A91" s="122"/>
      <c r="B91" s="193"/>
      <c r="C91" s="193"/>
      <c r="D91" s="193"/>
      <c r="E91" s="193"/>
      <c r="F91" s="193"/>
      <c r="G91" s="193"/>
      <c r="H91" s="510"/>
      <c r="I91" s="510"/>
      <c r="J91" s="510"/>
      <c r="K91" s="510"/>
      <c r="L91" s="510"/>
      <c r="M91" s="510"/>
      <c r="N91" s="510"/>
      <c r="O91" s="510"/>
      <c r="P91" s="510"/>
      <c r="Q91" s="510"/>
      <c r="R91" s="510"/>
      <c r="S91" s="510"/>
      <c r="T91" s="510"/>
      <c r="U91" s="510"/>
      <c r="V91" s="510"/>
      <c r="W91" s="510"/>
      <c r="X91" s="510"/>
      <c r="Y91" s="510"/>
      <c r="Z91" s="510"/>
      <c r="AA91" s="510"/>
      <c r="AB91" s="510"/>
      <c r="AC91" s="510"/>
    </row>
    <row r="92" spans="1:29" ht="23.25" customHeight="1" x14ac:dyDescent="0.4">
      <c r="A92" s="122"/>
      <c r="B92" s="193"/>
      <c r="C92" s="193"/>
      <c r="D92" s="193"/>
      <c r="E92" s="193"/>
      <c r="F92" s="193"/>
      <c r="G92" s="193"/>
      <c r="H92" s="510"/>
      <c r="I92" s="510"/>
      <c r="J92" s="510"/>
      <c r="K92" s="510"/>
      <c r="L92" s="510"/>
      <c r="M92" s="510"/>
      <c r="N92" s="510"/>
      <c r="O92" s="510"/>
      <c r="P92" s="510"/>
      <c r="Q92" s="510"/>
      <c r="R92" s="510"/>
      <c r="S92" s="510"/>
      <c r="T92" s="510"/>
      <c r="U92" s="510"/>
      <c r="V92" s="510"/>
      <c r="W92" s="510"/>
      <c r="X92" s="510"/>
      <c r="Y92" s="510"/>
      <c r="Z92" s="510"/>
      <c r="AA92" s="510"/>
      <c r="AB92" s="510"/>
      <c r="AC92" s="510"/>
    </row>
    <row r="93" spans="1:29" ht="23.25" customHeight="1" x14ac:dyDescent="0.4">
      <c r="A93" s="122"/>
      <c r="B93" s="193"/>
      <c r="C93" s="193"/>
      <c r="D93" s="193"/>
      <c r="E93" s="193"/>
      <c r="F93" s="193"/>
      <c r="G93" s="193"/>
      <c r="H93" s="510"/>
      <c r="I93" s="510"/>
      <c r="J93" s="510"/>
      <c r="K93" s="510"/>
      <c r="L93" s="510"/>
      <c r="M93" s="510"/>
      <c r="N93" s="510"/>
      <c r="O93" s="510"/>
      <c r="P93" s="510"/>
      <c r="Q93" s="510"/>
      <c r="R93" s="510"/>
      <c r="S93" s="510"/>
      <c r="T93" s="510"/>
      <c r="U93" s="510"/>
      <c r="V93" s="510"/>
      <c r="W93" s="510"/>
      <c r="X93" s="510"/>
      <c r="Y93" s="510"/>
      <c r="Z93" s="510"/>
      <c r="AA93" s="510"/>
      <c r="AB93" s="510"/>
      <c r="AC93" s="510"/>
    </row>
    <row r="94" spans="1:29" ht="23.25" customHeight="1" x14ac:dyDescent="0.4">
      <c r="A94" s="122"/>
      <c r="B94" s="193"/>
      <c r="C94" s="193"/>
      <c r="D94" s="193"/>
      <c r="E94" s="193"/>
      <c r="F94" s="193"/>
      <c r="G94" s="193"/>
      <c r="H94" s="510"/>
      <c r="I94" s="510"/>
      <c r="J94" s="510"/>
      <c r="K94" s="510"/>
      <c r="L94" s="510"/>
      <c r="M94" s="510"/>
      <c r="N94" s="510"/>
      <c r="O94" s="510"/>
      <c r="P94" s="510"/>
      <c r="Q94" s="510"/>
      <c r="R94" s="510"/>
      <c r="S94" s="510"/>
      <c r="T94" s="510"/>
      <c r="U94" s="510"/>
      <c r="V94" s="510"/>
      <c r="W94" s="510"/>
      <c r="X94" s="510"/>
      <c r="Y94" s="510"/>
      <c r="Z94" s="510"/>
      <c r="AA94" s="510"/>
      <c r="AB94" s="510"/>
      <c r="AC94" s="510"/>
    </row>
    <row r="95" spans="1:29" ht="23.25" customHeight="1" x14ac:dyDescent="0.4">
      <c r="A95" s="122"/>
      <c r="B95" s="193"/>
      <c r="C95" s="193"/>
      <c r="D95" s="193"/>
      <c r="E95" s="193"/>
      <c r="F95" s="193"/>
      <c r="G95" s="193"/>
      <c r="H95" s="510"/>
      <c r="I95" s="510"/>
      <c r="J95" s="510"/>
      <c r="K95" s="510"/>
      <c r="L95" s="510"/>
      <c r="M95" s="510"/>
      <c r="N95" s="510"/>
      <c r="O95" s="510"/>
      <c r="P95" s="510"/>
      <c r="Q95" s="510"/>
      <c r="R95" s="510"/>
      <c r="S95" s="510"/>
      <c r="T95" s="510"/>
      <c r="U95" s="510"/>
      <c r="V95" s="510"/>
      <c r="W95" s="510"/>
      <c r="X95" s="510"/>
      <c r="Y95" s="510"/>
      <c r="Z95" s="510"/>
      <c r="AA95" s="510"/>
      <c r="AB95" s="510"/>
      <c r="AC95" s="510"/>
    </row>
    <row r="96" spans="1:29" ht="21" customHeight="1" x14ac:dyDescent="0.4">
      <c r="A96" s="122"/>
      <c r="B96" s="193"/>
      <c r="C96" s="193"/>
      <c r="D96" s="193"/>
      <c r="E96" s="193"/>
      <c r="F96" s="193"/>
      <c r="G96" s="193"/>
      <c r="H96" s="510"/>
      <c r="I96" s="510"/>
      <c r="J96" s="510"/>
      <c r="K96" s="510"/>
      <c r="L96" s="510"/>
      <c r="M96" s="510"/>
      <c r="N96" s="510"/>
      <c r="O96" s="510"/>
      <c r="P96" s="510"/>
      <c r="Q96" s="510"/>
      <c r="R96" s="510"/>
      <c r="S96" s="510"/>
      <c r="T96" s="510"/>
      <c r="U96" s="510"/>
      <c r="V96" s="510"/>
      <c r="W96" s="510"/>
      <c r="X96" s="510"/>
      <c r="Y96" s="510"/>
      <c r="Z96" s="510"/>
      <c r="AA96" s="510"/>
      <c r="AB96" s="510"/>
      <c r="AC96" s="510"/>
    </row>
    <row r="97" spans="1:61" ht="18.75" customHeight="1" x14ac:dyDescent="0.4">
      <c r="A97" s="277" t="s">
        <v>88</v>
      </c>
      <c r="B97" s="277"/>
      <c r="C97" s="277"/>
      <c r="D97" s="277"/>
      <c r="E97" s="277"/>
      <c r="F97" s="277"/>
      <c r="G97" s="277"/>
      <c r="H97" s="277"/>
      <c r="I97" s="277"/>
      <c r="J97" s="277"/>
      <c r="K97" s="277"/>
      <c r="L97" s="277"/>
      <c r="M97" s="277"/>
      <c r="N97" s="277"/>
      <c r="O97" s="277"/>
      <c r="P97" s="277"/>
      <c r="Q97" s="277"/>
      <c r="R97" s="277"/>
      <c r="S97" s="277"/>
      <c r="T97" s="277"/>
      <c r="U97" s="277"/>
      <c r="V97" s="277"/>
      <c r="W97" s="277"/>
      <c r="X97" s="277"/>
      <c r="Y97" s="277"/>
      <c r="Z97" s="277"/>
      <c r="AA97" s="277"/>
      <c r="AB97" s="277"/>
      <c r="AC97" s="277"/>
    </row>
    <row r="98" spans="1:61" ht="23.25" customHeight="1" x14ac:dyDescent="0.4">
      <c r="A98" s="150" t="s">
        <v>219</v>
      </c>
      <c r="B98" s="150"/>
      <c r="C98" s="150"/>
      <c r="D98" s="150"/>
      <c r="E98" s="150"/>
      <c r="F98" s="150"/>
      <c r="G98" s="150"/>
      <c r="H98" s="150"/>
      <c r="I98" s="150"/>
      <c r="J98" s="150"/>
      <c r="K98" s="150"/>
      <c r="L98" s="150"/>
      <c r="M98" s="150"/>
      <c r="N98" s="150"/>
      <c r="O98" s="150"/>
      <c r="P98" s="150"/>
      <c r="Q98" s="150"/>
      <c r="R98" s="150"/>
      <c r="S98" s="150"/>
      <c r="T98" s="150"/>
      <c r="U98" s="150"/>
      <c r="V98" s="150"/>
      <c r="W98" s="150"/>
      <c r="X98" s="150"/>
      <c r="Y98" s="150"/>
      <c r="Z98" s="150"/>
      <c r="AA98" s="150"/>
      <c r="AB98" s="150"/>
      <c r="AC98" s="150"/>
    </row>
    <row r="99" spans="1:61" ht="23.25" customHeight="1" x14ac:dyDescent="0.4">
      <c r="A99" s="122"/>
      <c r="B99" s="264" t="s">
        <v>156</v>
      </c>
      <c r="C99" s="264"/>
      <c r="D99" s="264"/>
      <c r="E99" s="264"/>
      <c r="F99" s="264"/>
      <c r="G99" s="264"/>
      <c r="H99" s="264" t="s">
        <v>61</v>
      </c>
      <c r="I99" s="264"/>
      <c r="J99" s="264"/>
      <c r="K99" s="264"/>
      <c r="L99" s="264"/>
      <c r="M99" s="264"/>
      <c r="N99" s="264"/>
      <c r="O99" s="264"/>
      <c r="P99" s="264"/>
      <c r="Q99" s="264"/>
      <c r="R99" s="264"/>
      <c r="S99" s="264"/>
      <c r="T99" s="264"/>
      <c r="U99" s="264"/>
      <c r="V99" s="264"/>
      <c r="W99" s="264"/>
      <c r="X99" s="264"/>
      <c r="Y99" s="264"/>
      <c r="Z99" s="264"/>
      <c r="AA99" s="264"/>
      <c r="AB99" s="264"/>
      <c r="AC99" s="264"/>
    </row>
    <row r="100" spans="1:61" ht="30" customHeight="1" x14ac:dyDescent="0.4">
      <c r="A100" s="122"/>
      <c r="B100" s="528">
        <v>2023</v>
      </c>
      <c r="C100" s="529"/>
      <c r="D100" s="68" t="s">
        <v>25</v>
      </c>
      <c r="E100" s="529">
        <v>8</v>
      </c>
      <c r="F100" s="529"/>
      <c r="G100" s="69" t="s">
        <v>135</v>
      </c>
      <c r="H100" s="534" t="s">
        <v>339</v>
      </c>
      <c r="I100" s="534"/>
      <c r="J100" s="534"/>
      <c r="K100" s="534"/>
      <c r="L100" s="534"/>
      <c r="M100" s="534"/>
      <c r="N100" s="534"/>
      <c r="O100" s="534"/>
      <c r="P100" s="534"/>
      <c r="Q100" s="534"/>
      <c r="R100" s="534"/>
      <c r="S100" s="534"/>
      <c r="T100" s="534"/>
      <c r="U100" s="534"/>
      <c r="V100" s="534"/>
      <c r="W100" s="534"/>
      <c r="X100" s="534"/>
      <c r="Y100" s="534"/>
      <c r="Z100" s="534"/>
      <c r="AA100" s="534"/>
      <c r="AB100" s="534"/>
      <c r="AC100" s="534"/>
    </row>
    <row r="101" spans="1:61" ht="30" customHeight="1" x14ac:dyDescent="0.4">
      <c r="A101" s="122"/>
      <c r="B101" s="528">
        <v>2023</v>
      </c>
      <c r="C101" s="529"/>
      <c r="D101" s="68" t="s">
        <v>25</v>
      </c>
      <c r="E101" s="529">
        <v>11</v>
      </c>
      <c r="F101" s="529"/>
      <c r="G101" s="69" t="s">
        <v>135</v>
      </c>
      <c r="H101" s="534" t="s">
        <v>340</v>
      </c>
      <c r="I101" s="534"/>
      <c r="J101" s="534"/>
      <c r="K101" s="534"/>
      <c r="L101" s="534"/>
      <c r="M101" s="534"/>
      <c r="N101" s="534"/>
      <c r="O101" s="534"/>
      <c r="P101" s="534"/>
      <c r="Q101" s="534"/>
      <c r="R101" s="534"/>
      <c r="S101" s="534"/>
      <c r="T101" s="534"/>
      <c r="U101" s="534"/>
      <c r="V101" s="534"/>
      <c r="W101" s="534"/>
      <c r="X101" s="534"/>
      <c r="Y101" s="534"/>
      <c r="Z101" s="534"/>
      <c r="AA101" s="534"/>
      <c r="AB101" s="534"/>
      <c r="AC101" s="534"/>
    </row>
    <row r="102" spans="1:61" ht="30" customHeight="1" x14ac:dyDescent="0.4">
      <c r="A102" s="122"/>
      <c r="B102" s="528">
        <v>2023</v>
      </c>
      <c r="C102" s="529"/>
      <c r="D102" s="68" t="s">
        <v>25</v>
      </c>
      <c r="E102" s="529">
        <v>11</v>
      </c>
      <c r="F102" s="529"/>
      <c r="G102" s="69" t="s">
        <v>135</v>
      </c>
      <c r="H102" s="534" t="s">
        <v>341</v>
      </c>
      <c r="I102" s="534"/>
      <c r="J102" s="534"/>
      <c r="K102" s="534"/>
      <c r="L102" s="534"/>
      <c r="M102" s="534"/>
      <c r="N102" s="534"/>
      <c r="O102" s="534"/>
      <c r="P102" s="534"/>
      <c r="Q102" s="534"/>
      <c r="R102" s="534"/>
      <c r="S102" s="534"/>
      <c r="T102" s="534"/>
      <c r="U102" s="534"/>
      <c r="V102" s="534"/>
      <c r="W102" s="534"/>
      <c r="X102" s="534"/>
      <c r="Y102" s="534"/>
      <c r="Z102" s="534"/>
      <c r="AA102" s="534"/>
      <c r="AB102" s="534"/>
      <c r="AC102" s="534"/>
    </row>
    <row r="103" spans="1:61" ht="30" customHeight="1" x14ac:dyDescent="0.4">
      <c r="A103" s="122"/>
      <c r="B103" s="528">
        <v>2023</v>
      </c>
      <c r="C103" s="529"/>
      <c r="D103" s="68" t="s">
        <v>25</v>
      </c>
      <c r="E103" s="529">
        <v>12</v>
      </c>
      <c r="F103" s="529"/>
      <c r="G103" s="69" t="s">
        <v>135</v>
      </c>
      <c r="H103" s="534" t="s">
        <v>342</v>
      </c>
      <c r="I103" s="534"/>
      <c r="J103" s="534"/>
      <c r="K103" s="534"/>
      <c r="L103" s="534"/>
      <c r="M103" s="534"/>
      <c r="N103" s="534"/>
      <c r="O103" s="534"/>
      <c r="P103" s="534"/>
      <c r="Q103" s="534"/>
      <c r="R103" s="534"/>
      <c r="S103" s="534"/>
      <c r="T103" s="534"/>
      <c r="U103" s="534"/>
      <c r="V103" s="534"/>
      <c r="W103" s="534"/>
      <c r="X103" s="534"/>
      <c r="Y103" s="534"/>
      <c r="Z103" s="534"/>
      <c r="AA103" s="534"/>
      <c r="AB103" s="534"/>
      <c r="AC103" s="534"/>
    </row>
    <row r="104" spans="1:61" ht="30" customHeight="1" x14ac:dyDescent="0.4">
      <c r="A104" s="122"/>
      <c r="B104" s="528"/>
      <c r="C104" s="529"/>
      <c r="D104" s="68" t="s">
        <v>25</v>
      </c>
      <c r="E104" s="529"/>
      <c r="F104" s="529"/>
      <c r="G104" s="69" t="s">
        <v>135</v>
      </c>
      <c r="H104" s="534"/>
      <c r="I104" s="534"/>
      <c r="J104" s="534"/>
      <c r="K104" s="534"/>
      <c r="L104" s="534"/>
      <c r="M104" s="534"/>
      <c r="N104" s="534"/>
      <c r="O104" s="534"/>
      <c r="P104" s="534"/>
      <c r="Q104" s="534"/>
      <c r="R104" s="534"/>
      <c r="S104" s="534"/>
      <c r="T104" s="534"/>
      <c r="U104" s="534"/>
      <c r="V104" s="534"/>
      <c r="W104" s="534"/>
      <c r="X104" s="534"/>
      <c r="Y104" s="534"/>
      <c r="Z104" s="534"/>
      <c r="AA104" s="534"/>
      <c r="AB104" s="534"/>
      <c r="AC104" s="534"/>
    </row>
    <row r="105" spans="1:61" ht="30" customHeight="1" x14ac:dyDescent="0.4">
      <c r="A105" s="122"/>
      <c r="B105" s="535"/>
      <c r="C105" s="536"/>
      <c r="D105" s="70" t="s">
        <v>25</v>
      </c>
      <c r="E105" s="536"/>
      <c r="F105" s="536"/>
      <c r="G105" s="71" t="s">
        <v>135</v>
      </c>
      <c r="H105" s="537"/>
      <c r="I105" s="537"/>
      <c r="J105" s="537"/>
      <c r="K105" s="537"/>
      <c r="L105" s="537"/>
      <c r="M105" s="537"/>
      <c r="N105" s="537"/>
      <c r="O105" s="537"/>
      <c r="P105" s="537"/>
      <c r="Q105" s="537"/>
      <c r="R105" s="537"/>
      <c r="S105" s="537"/>
      <c r="T105" s="537"/>
      <c r="U105" s="537"/>
      <c r="V105" s="537"/>
      <c r="W105" s="537"/>
      <c r="X105" s="537"/>
      <c r="Y105" s="537"/>
      <c r="Z105" s="537"/>
      <c r="AA105" s="537"/>
      <c r="AB105" s="537"/>
      <c r="AC105" s="537"/>
    </row>
    <row r="106" spans="1:61" ht="23.25" customHeight="1" x14ac:dyDescent="0.4">
      <c r="A106" s="150" t="s">
        <v>250</v>
      </c>
      <c r="B106" s="150"/>
      <c r="C106" s="150"/>
      <c r="D106" s="150"/>
      <c r="E106" s="150"/>
      <c r="F106" s="150"/>
      <c r="G106" s="150"/>
      <c r="H106" s="150"/>
      <c r="I106" s="150"/>
      <c r="J106" s="150"/>
      <c r="K106" s="150"/>
      <c r="L106" s="150"/>
      <c r="M106" s="150"/>
      <c r="N106" s="150"/>
      <c r="O106" s="150"/>
      <c r="P106" s="150"/>
      <c r="Q106" s="150"/>
      <c r="R106" s="150"/>
      <c r="S106" s="150"/>
      <c r="T106" s="150"/>
      <c r="U106" s="150"/>
      <c r="V106" s="150"/>
      <c r="W106" s="150"/>
      <c r="X106" s="150"/>
      <c r="Y106" s="150"/>
      <c r="Z106" s="150"/>
      <c r="AA106" s="150"/>
      <c r="AB106" s="150"/>
      <c r="AC106" s="150"/>
      <c r="AD106" s="150"/>
    </row>
    <row r="107" spans="1:61" ht="23.25" customHeight="1" x14ac:dyDescent="0.4">
      <c r="A107" s="56"/>
      <c r="B107" s="523" t="s">
        <v>343</v>
      </c>
      <c r="C107" s="524"/>
      <c r="D107" s="524"/>
      <c r="E107" s="524"/>
      <c r="F107" s="524"/>
      <c r="G107" s="524"/>
      <c r="H107" s="524"/>
      <c r="I107" s="524"/>
      <c r="J107" s="524"/>
      <c r="K107" s="524"/>
      <c r="L107" s="524"/>
      <c r="M107" s="524"/>
      <c r="N107" s="524"/>
      <c r="O107" s="524"/>
      <c r="P107" s="524"/>
      <c r="Q107" s="524"/>
      <c r="R107" s="524"/>
      <c r="S107" s="524"/>
      <c r="T107" s="524"/>
      <c r="U107" s="524"/>
      <c r="V107" s="524"/>
      <c r="W107" s="524"/>
      <c r="X107" s="524"/>
      <c r="Y107" s="524"/>
      <c r="Z107" s="524"/>
      <c r="AA107" s="524"/>
      <c r="AB107" s="524"/>
      <c r="AC107" s="525"/>
      <c r="AD107" s="233"/>
      <c r="AE107" s="110"/>
      <c r="AF107" s="110"/>
      <c r="AG107" s="110"/>
      <c r="AH107" s="110"/>
      <c r="AI107" s="110"/>
      <c r="AJ107" s="110"/>
      <c r="AK107" s="110"/>
      <c r="AL107" s="110"/>
      <c r="AM107" s="110"/>
      <c r="AN107" s="110"/>
      <c r="AO107" s="110"/>
      <c r="AP107" s="110"/>
      <c r="AQ107" s="110"/>
      <c r="AR107" s="110"/>
      <c r="AS107" s="110"/>
      <c r="AT107" s="110"/>
      <c r="AU107" s="110"/>
      <c r="AV107" s="110"/>
      <c r="AW107" s="110"/>
      <c r="AX107" s="110"/>
      <c r="AY107" s="110"/>
      <c r="AZ107" s="110"/>
      <c r="BA107" s="110"/>
      <c r="BB107" s="110"/>
      <c r="BC107" s="110"/>
      <c r="BD107" s="110"/>
      <c r="BE107" s="110"/>
      <c r="BF107" s="110"/>
      <c r="BG107" s="110"/>
      <c r="BH107" s="110"/>
      <c r="BI107" s="110"/>
    </row>
    <row r="108" spans="1:61" ht="23.25" customHeight="1" x14ac:dyDescent="0.4">
      <c r="A108" s="56"/>
      <c r="B108" s="489"/>
      <c r="C108" s="490"/>
      <c r="D108" s="490"/>
      <c r="E108" s="490"/>
      <c r="F108" s="490"/>
      <c r="G108" s="490"/>
      <c r="H108" s="490"/>
      <c r="I108" s="490"/>
      <c r="J108" s="490"/>
      <c r="K108" s="490"/>
      <c r="L108" s="490"/>
      <c r="M108" s="490"/>
      <c r="N108" s="490"/>
      <c r="O108" s="490"/>
      <c r="P108" s="490"/>
      <c r="Q108" s="490"/>
      <c r="R108" s="490"/>
      <c r="S108" s="490"/>
      <c r="T108" s="490"/>
      <c r="U108" s="490"/>
      <c r="V108" s="490"/>
      <c r="W108" s="490"/>
      <c r="X108" s="490"/>
      <c r="Y108" s="490"/>
      <c r="Z108" s="490"/>
      <c r="AA108" s="490"/>
      <c r="AB108" s="490"/>
      <c r="AC108" s="526"/>
      <c r="AD108" s="233"/>
      <c r="AE108" s="110"/>
      <c r="AF108" s="110"/>
      <c r="AG108" s="110"/>
      <c r="AH108" s="110"/>
      <c r="AI108" s="110"/>
      <c r="AJ108" s="110"/>
      <c r="AK108" s="110"/>
      <c r="AL108" s="110"/>
      <c r="AM108" s="110"/>
      <c r="AN108" s="110"/>
      <c r="AO108" s="110"/>
      <c r="AP108" s="110"/>
      <c r="AQ108" s="110"/>
      <c r="AR108" s="110"/>
      <c r="AS108" s="110"/>
      <c r="AT108" s="110"/>
      <c r="AU108" s="110"/>
      <c r="AV108" s="110"/>
      <c r="AW108" s="110"/>
      <c r="AX108" s="110"/>
      <c r="AY108" s="110"/>
      <c r="AZ108" s="110"/>
      <c r="BA108" s="110"/>
      <c r="BB108" s="110"/>
      <c r="BC108" s="110"/>
      <c r="BD108" s="110"/>
      <c r="BE108" s="110"/>
      <c r="BF108" s="110"/>
      <c r="BG108" s="110"/>
      <c r="BH108" s="110"/>
      <c r="BI108" s="110"/>
    </row>
    <row r="109" spans="1:61" ht="23.25" customHeight="1" x14ac:dyDescent="0.4">
      <c r="A109" s="56"/>
      <c r="B109" s="489"/>
      <c r="C109" s="490"/>
      <c r="D109" s="490"/>
      <c r="E109" s="490"/>
      <c r="F109" s="490"/>
      <c r="G109" s="490"/>
      <c r="H109" s="490"/>
      <c r="I109" s="490"/>
      <c r="J109" s="490"/>
      <c r="K109" s="490"/>
      <c r="L109" s="490"/>
      <c r="M109" s="490"/>
      <c r="N109" s="490"/>
      <c r="O109" s="490"/>
      <c r="P109" s="490"/>
      <c r="Q109" s="490"/>
      <c r="R109" s="490"/>
      <c r="S109" s="490"/>
      <c r="T109" s="490"/>
      <c r="U109" s="490"/>
      <c r="V109" s="490"/>
      <c r="W109" s="490"/>
      <c r="X109" s="490"/>
      <c r="Y109" s="490"/>
      <c r="Z109" s="490"/>
      <c r="AA109" s="490"/>
      <c r="AB109" s="490"/>
      <c r="AC109" s="526"/>
    </row>
    <row r="110" spans="1:61" ht="23.25" customHeight="1" x14ac:dyDescent="0.4">
      <c r="A110" s="56"/>
      <c r="B110" s="489"/>
      <c r="C110" s="490"/>
      <c r="D110" s="490"/>
      <c r="E110" s="490"/>
      <c r="F110" s="490"/>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526"/>
    </row>
    <row r="111" spans="1:61" ht="23.25" customHeight="1" x14ac:dyDescent="0.4">
      <c r="A111" s="56"/>
      <c r="B111" s="489"/>
      <c r="C111" s="490"/>
      <c r="D111" s="490"/>
      <c r="E111" s="490"/>
      <c r="F111" s="490"/>
      <c r="G111" s="490"/>
      <c r="H111" s="490"/>
      <c r="I111" s="490"/>
      <c r="J111" s="490"/>
      <c r="K111" s="490"/>
      <c r="L111" s="490"/>
      <c r="M111" s="490"/>
      <c r="N111" s="490"/>
      <c r="O111" s="490"/>
      <c r="P111" s="490"/>
      <c r="Q111" s="490"/>
      <c r="R111" s="490"/>
      <c r="S111" s="490"/>
      <c r="T111" s="490"/>
      <c r="U111" s="490"/>
      <c r="V111" s="490"/>
      <c r="W111" s="490"/>
      <c r="X111" s="490"/>
      <c r="Y111" s="490"/>
      <c r="Z111" s="490"/>
      <c r="AA111" s="490"/>
      <c r="AB111" s="490"/>
      <c r="AC111" s="526"/>
    </row>
    <row r="112" spans="1:61" ht="23.25" customHeight="1" x14ac:dyDescent="0.4">
      <c r="A112" s="56"/>
      <c r="B112" s="489"/>
      <c r="C112" s="490"/>
      <c r="D112" s="490"/>
      <c r="E112" s="490"/>
      <c r="F112" s="490"/>
      <c r="G112" s="490"/>
      <c r="H112" s="490"/>
      <c r="I112" s="490"/>
      <c r="J112" s="490"/>
      <c r="K112" s="490"/>
      <c r="L112" s="490"/>
      <c r="M112" s="490"/>
      <c r="N112" s="490"/>
      <c r="O112" s="490"/>
      <c r="P112" s="490"/>
      <c r="Q112" s="490"/>
      <c r="R112" s="490"/>
      <c r="S112" s="490"/>
      <c r="T112" s="490"/>
      <c r="U112" s="490"/>
      <c r="V112" s="490"/>
      <c r="W112" s="490"/>
      <c r="X112" s="490"/>
      <c r="Y112" s="490"/>
      <c r="Z112" s="490"/>
      <c r="AA112" s="490"/>
      <c r="AB112" s="490"/>
      <c r="AC112" s="526"/>
    </row>
    <row r="113" spans="1:66" ht="23.25" customHeight="1" x14ac:dyDescent="0.4">
      <c r="A113" s="56"/>
      <c r="B113" s="489"/>
      <c r="C113" s="490"/>
      <c r="D113" s="490"/>
      <c r="E113" s="490"/>
      <c r="F113" s="490"/>
      <c r="G113" s="490"/>
      <c r="H113" s="490"/>
      <c r="I113" s="490"/>
      <c r="J113" s="490"/>
      <c r="K113" s="490"/>
      <c r="L113" s="490"/>
      <c r="M113" s="490"/>
      <c r="N113" s="490"/>
      <c r="O113" s="490"/>
      <c r="P113" s="490"/>
      <c r="Q113" s="490"/>
      <c r="R113" s="490"/>
      <c r="S113" s="490"/>
      <c r="T113" s="490"/>
      <c r="U113" s="490"/>
      <c r="V113" s="490"/>
      <c r="W113" s="490"/>
      <c r="X113" s="490"/>
      <c r="Y113" s="490"/>
      <c r="Z113" s="490"/>
      <c r="AA113" s="490"/>
      <c r="AB113" s="490"/>
      <c r="AC113" s="526"/>
    </row>
    <row r="114" spans="1:66" ht="23.25" customHeight="1" x14ac:dyDescent="0.4">
      <c r="A114" s="56"/>
      <c r="B114" s="491"/>
      <c r="C114" s="492"/>
      <c r="D114" s="492"/>
      <c r="E114" s="492"/>
      <c r="F114" s="492"/>
      <c r="G114" s="492"/>
      <c r="H114" s="492"/>
      <c r="I114" s="492"/>
      <c r="J114" s="492"/>
      <c r="K114" s="492"/>
      <c r="L114" s="492"/>
      <c r="M114" s="492"/>
      <c r="N114" s="492"/>
      <c r="O114" s="492"/>
      <c r="P114" s="492"/>
      <c r="Q114" s="492"/>
      <c r="R114" s="492"/>
      <c r="S114" s="492"/>
      <c r="T114" s="492"/>
      <c r="U114" s="492"/>
      <c r="V114" s="492"/>
      <c r="W114" s="492"/>
      <c r="X114" s="492"/>
      <c r="Y114" s="492"/>
      <c r="Z114" s="492"/>
      <c r="AA114" s="492"/>
      <c r="AB114" s="492"/>
      <c r="AC114" s="527"/>
    </row>
    <row r="115" spans="1:66" ht="18.75" customHeight="1" x14ac:dyDescent="0.4">
      <c r="A115" s="56"/>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row>
    <row r="116" spans="1:66" ht="23.25" customHeight="1" x14ac:dyDescent="0.4">
      <c r="A116" s="234" t="s">
        <v>220</v>
      </c>
      <c r="B116" s="234"/>
      <c r="C116" s="234"/>
      <c r="D116" s="234"/>
      <c r="E116" s="234"/>
      <c r="F116" s="234"/>
      <c r="G116" s="234"/>
      <c r="H116" s="234"/>
      <c r="I116" s="234"/>
      <c r="J116" s="234"/>
      <c r="K116" s="234"/>
      <c r="L116" s="234"/>
      <c r="M116" s="234"/>
      <c r="N116" s="234"/>
      <c r="O116" s="234"/>
      <c r="P116" s="234"/>
      <c r="Q116" s="234"/>
      <c r="R116" s="234"/>
      <c r="S116" s="234"/>
      <c r="T116" s="234"/>
      <c r="U116" s="234"/>
      <c r="V116" s="234"/>
      <c r="W116" s="234"/>
      <c r="X116" s="234"/>
      <c r="Y116" s="234"/>
      <c r="Z116" s="234"/>
      <c r="AA116" s="234"/>
      <c r="AB116" s="234"/>
      <c r="AC116" s="234"/>
    </row>
    <row r="117" spans="1:66" ht="23.25" customHeight="1" x14ac:dyDescent="0.4">
      <c r="A117" s="122"/>
      <c r="B117" s="245" t="s">
        <v>167</v>
      </c>
      <c r="C117" s="245"/>
      <c r="D117" s="245"/>
      <c r="E117" s="245"/>
      <c r="F117" s="245"/>
      <c r="G117" s="245"/>
      <c r="H117" s="245"/>
      <c r="I117" s="245"/>
      <c r="J117" s="264" t="s">
        <v>62</v>
      </c>
      <c r="K117" s="264"/>
      <c r="L117" s="264"/>
      <c r="M117" s="264"/>
      <c r="N117" s="126"/>
      <c r="O117" s="282" t="s">
        <v>63</v>
      </c>
      <c r="P117" s="282"/>
      <c r="Q117" s="282"/>
      <c r="R117" s="282"/>
      <c r="S117" s="282"/>
      <c r="T117" s="282" t="s">
        <v>64</v>
      </c>
      <c r="U117" s="282"/>
      <c r="V117" s="282"/>
      <c r="W117" s="282"/>
      <c r="X117" s="282"/>
      <c r="Y117" s="128" t="s">
        <v>65</v>
      </c>
      <c r="Z117" s="264"/>
      <c r="AA117" s="264"/>
      <c r="AB117" s="264"/>
      <c r="AC117" s="264"/>
    </row>
    <row r="118" spans="1:66" ht="23.25" customHeight="1" x14ac:dyDescent="0.4">
      <c r="A118" s="122"/>
      <c r="B118" s="246"/>
      <c r="C118" s="246"/>
      <c r="D118" s="246"/>
      <c r="E118" s="246"/>
      <c r="F118" s="246"/>
      <c r="G118" s="246"/>
      <c r="H118" s="246"/>
      <c r="I118" s="246"/>
      <c r="J118" s="528" t="s">
        <v>169</v>
      </c>
      <c r="K118" s="529"/>
      <c r="L118" s="529"/>
      <c r="M118" s="529"/>
      <c r="N118" s="530"/>
      <c r="O118" s="531" t="s">
        <v>170</v>
      </c>
      <c r="P118" s="531"/>
      <c r="Q118" s="531"/>
      <c r="R118" s="531"/>
      <c r="S118" s="531"/>
      <c r="T118" s="531" t="s">
        <v>344</v>
      </c>
      <c r="U118" s="531"/>
      <c r="V118" s="531"/>
      <c r="W118" s="531"/>
      <c r="X118" s="531"/>
      <c r="Y118" s="532" t="s">
        <v>185</v>
      </c>
      <c r="Z118" s="533"/>
      <c r="AA118" s="533"/>
      <c r="AB118" s="533"/>
      <c r="AC118" s="533"/>
    </row>
    <row r="119" spans="1:66" ht="23.25" customHeight="1" x14ac:dyDescent="0.4">
      <c r="A119" s="122"/>
      <c r="B119" s="276" t="s">
        <v>66</v>
      </c>
      <c r="C119" s="276"/>
      <c r="D119" s="276"/>
      <c r="E119" s="276"/>
      <c r="F119" s="276"/>
      <c r="G119" s="276"/>
      <c r="H119" s="276"/>
      <c r="I119" s="276"/>
      <c r="J119" s="278">
        <v>30000</v>
      </c>
      <c r="K119" s="278"/>
      <c r="L119" s="278"/>
      <c r="M119" s="278"/>
      <c r="N119" s="279"/>
      <c r="O119" s="280">
        <v>33000</v>
      </c>
      <c r="P119" s="280"/>
      <c r="Q119" s="280"/>
      <c r="R119" s="280"/>
      <c r="S119" s="280"/>
      <c r="T119" s="280">
        <v>36300</v>
      </c>
      <c r="U119" s="280"/>
      <c r="V119" s="280"/>
      <c r="W119" s="280"/>
      <c r="X119" s="280"/>
      <c r="Y119" s="281">
        <v>39930</v>
      </c>
      <c r="Z119" s="278"/>
      <c r="AA119" s="278"/>
      <c r="AB119" s="278"/>
      <c r="AC119" s="278"/>
    </row>
    <row r="120" spans="1:66" ht="23.25" customHeight="1" x14ac:dyDescent="0.4">
      <c r="A120" s="122"/>
      <c r="B120" s="276" t="s">
        <v>67</v>
      </c>
      <c r="C120" s="276"/>
      <c r="D120" s="276"/>
      <c r="E120" s="276"/>
      <c r="F120" s="276"/>
      <c r="G120" s="276"/>
      <c r="H120" s="276"/>
      <c r="I120" s="276"/>
      <c r="J120" s="278">
        <v>9900</v>
      </c>
      <c r="K120" s="278"/>
      <c r="L120" s="278"/>
      <c r="M120" s="278"/>
      <c r="N120" s="279"/>
      <c r="O120" s="280">
        <v>10230</v>
      </c>
      <c r="P120" s="280"/>
      <c r="Q120" s="280"/>
      <c r="R120" s="280"/>
      <c r="S120" s="280"/>
      <c r="T120" s="280">
        <v>10890</v>
      </c>
      <c r="U120" s="280"/>
      <c r="V120" s="280"/>
      <c r="W120" s="280"/>
      <c r="X120" s="280"/>
      <c r="Y120" s="281">
        <v>11979</v>
      </c>
      <c r="Z120" s="278"/>
      <c r="AA120" s="278"/>
      <c r="AB120" s="278"/>
      <c r="AC120" s="278"/>
    </row>
    <row r="121" spans="1:66" ht="23.25" customHeight="1" x14ac:dyDescent="0.4">
      <c r="A121" s="122"/>
      <c r="B121" s="276" t="s">
        <v>68</v>
      </c>
      <c r="C121" s="276"/>
      <c r="D121" s="276"/>
      <c r="E121" s="276"/>
      <c r="F121" s="276"/>
      <c r="G121" s="276"/>
      <c r="H121" s="276"/>
      <c r="I121" s="276"/>
      <c r="J121" s="278">
        <v>780</v>
      </c>
      <c r="K121" s="278"/>
      <c r="L121" s="278"/>
      <c r="M121" s="278"/>
      <c r="N121" s="279"/>
      <c r="O121" s="280">
        <v>780</v>
      </c>
      <c r="P121" s="280"/>
      <c r="Q121" s="280"/>
      <c r="R121" s="280"/>
      <c r="S121" s="280"/>
      <c r="T121" s="280">
        <v>780</v>
      </c>
      <c r="U121" s="280"/>
      <c r="V121" s="280"/>
      <c r="W121" s="280"/>
      <c r="X121" s="280"/>
      <c r="Y121" s="281">
        <v>780</v>
      </c>
      <c r="Z121" s="278"/>
      <c r="AA121" s="278"/>
      <c r="AB121" s="278"/>
      <c r="AC121" s="278"/>
    </row>
    <row r="122" spans="1:66" ht="23.25" customHeight="1" x14ac:dyDescent="0.4">
      <c r="A122" s="122"/>
      <c r="B122" s="276" t="s">
        <v>69</v>
      </c>
      <c r="C122" s="276"/>
      <c r="D122" s="276"/>
      <c r="E122" s="276"/>
      <c r="F122" s="276"/>
      <c r="G122" s="276"/>
      <c r="H122" s="276"/>
      <c r="I122" s="276"/>
      <c r="J122" s="278">
        <v>660</v>
      </c>
      <c r="K122" s="278"/>
      <c r="L122" s="278"/>
      <c r="M122" s="278"/>
      <c r="N122" s="279"/>
      <c r="O122" s="280">
        <v>792</v>
      </c>
      <c r="P122" s="280"/>
      <c r="Q122" s="280"/>
      <c r="R122" s="280"/>
      <c r="S122" s="280"/>
      <c r="T122" s="280">
        <v>907</v>
      </c>
      <c r="U122" s="280"/>
      <c r="V122" s="280"/>
      <c r="W122" s="280"/>
      <c r="X122" s="280"/>
      <c r="Y122" s="281">
        <v>1038</v>
      </c>
      <c r="Z122" s="278"/>
      <c r="AA122" s="278"/>
      <c r="AB122" s="278"/>
      <c r="AC122" s="278"/>
    </row>
    <row r="123" spans="1:66" ht="23.25" customHeight="1" x14ac:dyDescent="0.4">
      <c r="A123" s="122"/>
      <c r="B123" s="276" t="s">
        <v>70</v>
      </c>
      <c r="C123" s="276"/>
      <c r="D123" s="276"/>
      <c r="E123" s="276"/>
      <c r="F123" s="276"/>
      <c r="G123" s="276"/>
      <c r="H123" s="276"/>
      <c r="I123" s="276"/>
      <c r="J123" s="278">
        <f>J120+J121+J122</f>
        <v>11340</v>
      </c>
      <c r="K123" s="278"/>
      <c r="L123" s="278"/>
      <c r="M123" s="278"/>
      <c r="N123" s="279"/>
      <c r="O123" s="280">
        <f>O120+O121+O122</f>
        <v>11802</v>
      </c>
      <c r="P123" s="280"/>
      <c r="Q123" s="280"/>
      <c r="R123" s="280"/>
      <c r="S123" s="280"/>
      <c r="T123" s="280">
        <f t="shared" ref="T123" si="0">T120+T121+T122</f>
        <v>12577</v>
      </c>
      <c r="U123" s="280"/>
      <c r="V123" s="280"/>
      <c r="W123" s="280"/>
      <c r="X123" s="280"/>
      <c r="Y123" s="281">
        <f t="shared" ref="Y123" si="1">Y120+Y121+Y122</f>
        <v>13797</v>
      </c>
      <c r="Z123" s="278"/>
      <c r="AA123" s="278"/>
      <c r="AB123" s="278"/>
      <c r="AC123" s="278"/>
    </row>
    <row r="124" spans="1:66" ht="23.25" customHeight="1" x14ac:dyDescent="0.4">
      <c r="A124" s="122"/>
      <c r="B124" s="276" t="s">
        <v>71</v>
      </c>
      <c r="C124" s="276"/>
      <c r="D124" s="276"/>
      <c r="E124" s="276"/>
      <c r="F124" s="276"/>
      <c r="G124" s="276"/>
      <c r="H124" s="276"/>
      <c r="I124" s="276"/>
      <c r="J124" s="302">
        <v>1</v>
      </c>
      <c r="K124" s="302"/>
      <c r="L124" s="302"/>
      <c r="M124" s="302"/>
      <c r="N124" s="303"/>
      <c r="O124" s="304">
        <f>O123/J123</f>
        <v>1.0407407407407407</v>
      </c>
      <c r="P124" s="304"/>
      <c r="Q124" s="304"/>
      <c r="R124" s="304"/>
      <c r="S124" s="304"/>
      <c r="T124" s="304">
        <f>T123/J123</f>
        <v>1.1090828924162257</v>
      </c>
      <c r="U124" s="304"/>
      <c r="V124" s="304"/>
      <c r="W124" s="304"/>
      <c r="X124" s="304"/>
      <c r="Y124" s="305">
        <f>Y123/J123</f>
        <v>1.2166666666666666</v>
      </c>
      <c r="Z124" s="302"/>
      <c r="AA124" s="302"/>
      <c r="AB124" s="302"/>
      <c r="AC124" s="302"/>
      <c r="AD124" s="21"/>
      <c r="BH124" s="7"/>
      <c r="BI124" s="6"/>
      <c r="BN124" s="1"/>
    </row>
    <row r="125" spans="1:66" ht="23.25" customHeight="1" x14ac:dyDescent="0.4">
      <c r="A125" s="122"/>
      <c r="B125" s="276" t="s">
        <v>72</v>
      </c>
      <c r="C125" s="276"/>
      <c r="D125" s="276"/>
      <c r="E125" s="276"/>
      <c r="F125" s="276"/>
      <c r="G125" s="276"/>
      <c r="H125" s="276"/>
      <c r="I125" s="276"/>
      <c r="J125" s="306"/>
      <c r="K125" s="306"/>
      <c r="L125" s="306"/>
      <c r="M125" s="306"/>
      <c r="N125" s="307"/>
      <c r="O125" s="304">
        <f>O124-J124</f>
        <v>4.0740740740740744E-2</v>
      </c>
      <c r="P125" s="304"/>
      <c r="Q125" s="304"/>
      <c r="R125" s="304"/>
      <c r="S125" s="304"/>
      <c r="T125" s="304">
        <f>T124-O124</f>
        <v>6.8342151675484963E-2</v>
      </c>
      <c r="U125" s="304"/>
      <c r="V125" s="304"/>
      <c r="W125" s="304"/>
      <c r="X125" s="304"/>
      <c r="Y125" s="305">
        <f>Y124-T124</f>
        <v>0.10758377425044086</v>
      </c>
      <c r="Z125" s="302"/>
      <c r="AA125" s="302"/>
      <c r="AB125" s="302"/>
      <c r="AC125" s="302"/>
      <c r="BH125" s="7"/>
      <c r="BI125" s="6"/>
      <c r="BN125" s="1"/>
    </row>
    <row r="126" spans="1:66" ht="23.25" customHeight="1" x14ac:dyDescent="0.4">
      <c r="A126" s="122"/>
      <c r="B126" s="295" t="s">
        <v>73</v>
      </c>
      <c r="C126" s="295"/>
      <c r="D126" s="295"/>
      <c r="E126" s="295"/>
      <c r="F126" s="295"/>
      <c r="G126" s="295"/>
      <c r="H126" s="295"/>
      <c r="I126" s="295"/>
      <c r="J126" s="296">
        <f>O125+T125+Y125</f>
        <v>0.21666666666666656</v>
      </c>
      <c r="K126" s="296"/>
      <c r="L126" s="296"/>
      <c r="M126" s="296"/>
      <c r="N126" s="297"/>
      <c r="O126" s="298" t="s">
        <v>76</v>
      </c>
      <c r="P126" s="299"/>
      <c r="Q126" s="299"/>
      <c r="R126" s="299"/>
      <c r="S126" s="299"/>
      <c r="T126" s="299"/>
      <c r="U126" s="299"/>
      <c r="V126" s="299"/>
      <c r="W126" s="299"/>
      <c r="X126" s="300"/>
      <c r="Y126" s="301">
        <f>J126/3</f>
        <v>7.2222222222222188E-2</v>
      </c>
      <c r="Z126" s="296"/>
      <c r="AA126" s="296"/>
      <c r="AB126" s="296"/>
      <c r="AC126" s="296"/>
      <c r="BH126" s="7"/>
      <c r="BI126" s="6"/>
      <c r="BN126" s="1"/>
    </row>
    <row r="127" spans="1:66" ht="23.25" customHeight="1" x14ac:dyDescent="0.4">
      <c r="A127" s="122"/>
      <c r="B127" s="264" t="s">
        <v>172</v>
      </c>
      <c r="C127" s="264"/>
      <c r="D127" s="264"/>
      <c r="E127" s="264"/>
      <c r="F127" s="264"/>
      <c r="G127" s="264"/>
      <c r="H127" s="264"/>
      <c r="I127" s="264"/>
      <c r="J127" s="264"/>
      <c r="K127" s="264"/>
      <c r="L127" s="264"/>
      <c r="M127" s="264"/>
      <c r="N127" s="264"/>
      <c r="O127" s="264"/>
      <c r="P127" s="264"/>
      <c r="Q127" s="264"/>
      <c r="R127" s="264"/>
      <c r="S127" s="264"/>
      <c r="T127" s="264"/>
      <c r="U127" s="264"/>
      <c r="V127" s="264"/>
      <c r="W127" s="264"/>
      <c r="X127" s="264"/>
      <c r="Y127" s="264"/>
      <c r="Z127" s="264"/>
      <c r="AA127" s="264"/>
      <c r="AB127" s="264"/>
      <c r="AC127" s="264"/>
    </row>
    <row r="128" spans="1:66" ht="23.25" customHeight="1" x14ac:dyDescent="0.4">
      <c r="A128" s="122"/>
      <c r="B128" s="522" t="s">
        <v>345</v>
      </c>
      <c r="C128" s="522"/>
      <c r="D128" s="522"/>
      <c r="E128" s="522"/>
      <c r="F128" s="522"/>
      <c r="G128" s="522"/>
      <c r="H128" s="522"/>
      <c r="I128" s="522"/>
      <c r="J128" s="522"/>
      <c r="K128" s="522"/>
      <c r="L128" s="522"/>
      <c r="M128" s="522"/>
      <c r="N128" s="522"/>
      <c r="O128" s="522"/>
      <c r="P128" s="522"/>
      <c r="Q128" s="522"/>
      <c r="R128" s="522"/>
      <c r="S128" s="522"/>
      <c r="T128" s="522"/>
      <c r="U128" s="522"/>
      <c r="V128" s="522"/>
      <c r="W128" s="522"/>
      <c r="X128" s="522"/>
      <c r="Y128" s="522"/>
      <c r="Z128" s="522"/>
      <c r="AA128" s="522"/>
      <c r="AB128" s="522"/>
      <c r="AC128" s="522"/>
    </row>
    <row r="129" spans="1:29" ht="23.25" customHeight="1" x14ac:dyDescent="0.4">
      <c r="A129" s="122"/>
      <c r="B129" s="509"/>
      <c r="C129" s="509"/>
      <c r="D129" s="509"/>
      <c r="E129" s="509"/>
      <c r="F129" s="509"/>
      <c r="G129" s="509"/>
      <c r="H129" s="509"/>
      <c r="I129" s="509"/>
      <c r="J129" s="509"/>
      <c r="K129" s="509"/>
      <c r="L129" s="509"/>
      <c r="M129" s="509"/>
      <c r="N129" s="509"/>
      <c r="O129" s="509"/>
      <c r="P129" s="509"/>
      <c r="Q129" s="509"/>
      <c r="R129" s="509"/>
      <c r="S129" s="509"/>
      <c r="T129" s="509"/>
      <c r="U129" s="509"/>
      <c r="V129" s="509"/>
      <c r="W129" s="509"/>
      <c r="X129" s="509"/>
      <c r="Y129" s="509"/>
      <c r="Z129" s="509"/>
      <c r="AA129" s="509"/>
      <c r="AB129" s="509"/>
      <c r="AC129" s="509"/>
    </row>
    <row r="130" spans="1:29" ht="23.25" customHeight="1" x14ac:dyDescent="0.4">
      <c r="A130" s="122"/>
      <c r="B130" s="510"/>
      <c r="C130" s="510"/>
      <c r="D130" s="510"/>
      <c r="E130" s="510"/>
      <c r="F130" s="510"/>
      <c r="G130" s="510"/>
      <c r="H130" s="510"/>
      <c r="I130" s="510"/>
      <c r="J130" s="510"/>
      <c r="K130" s="510"/>
      <c r="L130" s="510"/>
      <c r="M130" s="510"/>
      <c r="N130" s="510"/>
      <c r="O130" s="510"/>
      <c r="P130" s="510"/>
      <c r="Q130" s="510"/>
      <c r="R130" s="510"/>
      <c r="S130" s="510"/>
      <c r="T130" s="510"/>
      <c r="U130" s="510"/>
      <c r="V130" s="510"/>
      <c r="W130" s="510"/>
      <c r="X130" s="510"/>
      <c r="Y130" s="510"/>
      <c r="Z130" s="510"/>
      <c r="AA130" s="510"/>
      <c r="AB130" s="510"/>
      <c r="AC130" s="510"/>
    </row>
    <row r="131" spans="1:29" ht="22.5" customHeight="1" x14ac:dyDescent="0.4">
      <c r="A131" s="122"/>
      <c r="B131" s="510"/>
      <c r="C131" s="510"/>
      <c r="D131" s="510"/>
      <c r="E131" s="510"/>
      <c r="F131" s="510"/>
      <c r="G131" s="510"/>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row>
    <row r="132" spans="1:29" ht="22.5" customHeight="1" x14ac:dyDescent="0.4">
      <c r="A132" s="122"/>
      <c r="B132" s="510"/>
      <c r="C132" s="510"/>
      <c r="D132" s="510"/>
      <c r="E132" s="510"/>
      <c r="F132" s="510"/>
      <c r="G132" s="510"/>
      <c r="H132" s="510"/>
      <c r="I132" s="510"/>
      <c r="J132" s="510"/>
      <c r="K132" s="510"/>
      <c r="L132" s="510"/>
      <c r="M132" s="510"/>
      <c r="N132" s="510"/>
      <c r="O132" s="510"/>
      <c r="P132" s="510"/>
      <c r="Q132" s="510"/>
      <c r="R132" s="510"/>
      <c r="S132" s="510"/>
      <c r="T132" s="510"/>
      <c r="U132" s="510"/>
      <c r="V132" s="510"/>
      <c r="W132" s="510"/>
      <c r="X132" s="510"/>
      <c r="Y132" s="510"/>
      <c r="Z132" s="510"/>
      <c r="AA132" s="510"/>
      <c r="AB132" s="510"/>
      <c r="AC132" s="510"/>
    </row>
    <row r="133" spans="1:29" ht="22.5" customHeight="1" x14ac:dyDescent="0.4">
      <c r="A133" s="122"/>
      <c r="B133" s="510"/>
      <c r="C133" s="510"/>
      <c r="D133" s="510"/>
      <c r="E133" s="510"/>
      <c r="F133" s="510"/>
      <c r="G133" s="510"/>
      <c r="H133" s="510"/>
      <c r="I133" s="510"/>
      <c r="J133" s="510"/>
      <c r="K133" s="510"/>
      <c r="L133" s="510"/>
      <c r="M133" s="510"/>
      <c r="N133" s="510"/>
      <c r="O133" s="510"/>
      <c r="P133" s="510"/>
      <c r="Q133" s="510"/>
      <c r="R133" s="510"/>
      <c r="S133" s="510"/>
      <c r="T133" s="510"/>
      <c r="U133" s="510"/>
      <c r="V133" s="510"/>
      <c r="W133" s="510"/>
      <c r="X133" s="510"/>
      <c r="Y133" s="510"/>
      <c r="Z133" s="510"/>
      <c r="AA133" s="510"/>
      <c r="AB133" s="510"/>
      <c r="AC133" s="510"/>
    </row>
    <row r="134" spans="1:29" ht="18.75" customHeight="1" x14ac:dyDescent="0.4">
      <c r="A134" s="121"/>
      <c r="B134" s="121"/>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c r="AB134" s="121"/>
      <c r="AC134" s="121"/>
    </row>
    <row r="135" spans="1:29" ht="23.25" customHeight="1" x14ac:dyDescent="0.4">
      <c r="A135" s="234" t="s">
        <v>84</v>
      </c>
      <c r="B135" s="234"/>
      <c r="C135" s="234"/>
      <c r="D135" s="234"/>
      <c r="E135" s="234"/>
      <c r="F135" s="234"/>
      <c r="G135" s="234"/>
      <c r="H135" s="234"/>
      <c r="I135" s="234"/>
      <c r="J135" s="234"/>
      <c r="K135" s="234"/>
      <c r="L135" s="234"/>
      <c r="M135" s="234"/>
      <c r="N135" s="234"/>
      <c r="O135" s="234"/>
      <c r="P135" s="234"/>
      <c r="Q135" s="234"/>
      <c r="R135" s="234"/>
      <c r="S135" s="234"/>
      <c r="T135" s="234"/>
      <c r="U135" s="234"/>
      <c r="V135" s="234"/>
      <c r="W135" s="234"/>
      <c r="X135" s="234"/>
      <c r="Y135" s="234"/>
      <c r="Z135" s="234"/>
      <c r="AA135" s="234"/>
      <c r="AB135" s="234"/>
      <c r="AC135" s="234"/>
    </row>
    <row r="136" spans="1:29" ht="23.25" customHeight="1" x14ac:dyDescent="0.4">
      <c r="A136" s="122"/>
      <c r="B136" s="264" t="s">
        <v>74</v>
      </c>
      <c r="C136" s="264"/>
      <c r="D136" s="264"/>
      <c r="E136" s="264"/>
      <c r="F136" s="264"/>
      <c r="G136" s="264"/>
      <c r="H136" s="264"/>
      <c r="I136" s="264"/>
      <c r="J136" s="264" t="s">
        <v>75</v>
      </c>
      <c r="K136" s="264"/>
      <c r="L136" s="264"/>
      <c r="M136" s="264"/>
      <c r="N136" s="264"/>
      <c r="O136" s="264"/>
      <c r="P136" s="264"/>
      <c r="Q136" s="264"/>
      <c r="R136" s="264"/>
      <c r="S136" s="264"/>
      <c r="T136" s="264"/>
      <c r="U136" s="264"/>
      <c r="V136" s="264"/>
      <c r="W136" s="264"/>
      <c r="X136" s="264"/>
      <c r="Y136" s="264"/>
      <c r="Z136" s="264"/>
      <c r="AA136" s="264"/>
      <c r="AB136" s="264"/>
      <c r="AC136" s="264"/>
    </row>
    <row r="137" spans="1:29" ht="23.25" customHeight="1" x14ac:dyDescent="0.4">
      <c r="A137" s="122"/>
      <c r="B137" s="511"/>
      <c r="C137" s="512"/>
      <c r="D137" s="512"/>
      <c r="E137" s="512"/>
      <c r="F137" s="512"/>
      <c r="G137" s="512"/>
      <c r="H137" s="512"/>
      <c r="I137" s="513"/>
      <c r="J137" s="511"/>
      <c r="K137" s="517"/>
      <c r="L137" s="517"/>
      <c r="M137" s="517"/>
      <c r="N137" s="517"/>
      <c r="O137" s="517"/>
      <c r="P137" s="517"/>
      <c r="Q137" s="517"/>
      <c r="R137" s="517"/>
      <c r="S137" s="517"/>
      <c r="T137" s="517"/>
      <c r="U137" s="517"/>
      <c r="V137" s="517"/>
      <c r="W137" s="517"/>
      <c r="X137" s="517"/>
      <c r="Y137" s="517"/>
      <c r="Z137" s="517"/>
      <c r="AA137" s="517"/>
      <c r="AB137" s="517"/>
      <c r="AC137" s="518"/>
    </row>
    <row r="138" spans="1:29" ht="23.25" customHeight="1" x14ac:dyDescent="0.4">
      <c r="A138" s="122"/>
      <c r="B138" s="514"/>
      <c r="C138" s="515"/>
      <c r="D138" s="515"/>
      <c r="E138" s="515"/>
      <c r="F138" s="515"/>
      <c r="G138" s="515"/>
      <c r="H138" s="515"/>
      <c r="I138" s="516"/>
      <c r="J138" s="519"/>
      <c r="K138" s="520"/>
      <c r="L138" s="520"/>
      <c r="M138" s="520"/>
      <c r="N138" s="520"/>
      <c r="O138" s="520"/>
      <c r="P138" s="520"/>
      <c r="Q138" s="520"/>
      <c r="R138" s="520"/>
      <c r="S138" s="520"/>
      <c r="T138" s="520"/>
      <c r="U138" s="520"/>
      <c r="V138" s="520"/>
      <c r="W138" s="520"/>
      <c r="X138" s="520"/>
      <c r="Y138" s="520"/>
      <c r="Z138" s="520"/>
      <c r="AA138" s="520"/>
      <c r="AB138" s="520"/>
      <c r="AC138" s="521"/>
    </row>
    <row r="139" spans="1:29" ht="23.25" customHeight="1" x14ac:dyDescent="0.4">
      <c r="A139" s="122"/>
      <c r="B139" s="511"/>
      <c r="C139" s="512"/>
      <c r="D139" s="512"/>
      <c r="E139" s="512"/>
      <c r="F139" s="512"/>
      <c r="G139" s="512"/>
      <c r="H139" s="512"/>
      <c r="I139" s="513"/>
      <c r="J139" s="511"/>
      <c r="K139" s="517"/>
      <c r="L139" s="517"/>
      <c r="M139" s="517"/>
      <c r="N139" s="517"/>
      <c r="O139" s="517"/>
      <c r="P139" s="517"/>
      <c r="Q139" s="517"/>
      <c r="R139" s="517"/>
      <c r="S139" s="517"/>
      <c r="T139" s="517"/>
      <c r="U139" s="517"/>
      <c r="V139" s="517"/>
      <c r="W139" s="517"/>
      <c r="X139" s="517"/>
      <c r="Y139" s="517"/>
      <c r="Z139" s="517"/>
      <c r="AA139" s="517"/>
      <c r="AB139" s="517"/>
      <c r="AC139" s="518"/>
    </row>
    <row r="140" spans="1:29" ht="23.25" customHeight="1" x14ac:dyDescent="0.4">
      <c r="A140" s="122"/>
      <c r="B140" s="514"/>
      <c r="C140" s="515"/>
      <c r="D140" s="515"/>
      <c r="E140" s="515"/>
      <c r="F140" s="515"/>
      <c r="G140" s="515"/>
      <c r="H140" s="515"/>
      <c r="I140" s="516"/>
      <c r="J140" s="519"/>
      <c r="K140" s="520"/>
      <c r="L140" s="520"/>
      <c r="M140" s="520"/>
      <c r="N140" s="520"/>
      <c r="O140" s="520"/>
      <c r="P140" s="520"/>
      <c r="Q140" s="520"/>
      <c r="R140" s="520"/>
      <c r="S140" s="520"/>
      <c r="T140" s="520"/>
      <c r="U140" s="520"/>
      <c r="V140" s="520"/>
      <c r="W140" s="520"/>
      <c r="X140" s="520"/>
      <c r="Y140" s="520"/>
      <c r="Z140" s="520"/>
      <c r="AA140" s="520"/>
      <c r="AB140" s="520"/>
      <c r="AC140" s="521"/>
    </row>
    <row r="141" spans="1:29" ht="23.25" customHeight="1" x14ac:dyDescent="0.4">
      <c r="A141" s="122"/>
      <c r="B141" s="509"/>
      <c r="C141" s="509"/>
      <c r="D141" s="509"/>
      <c r="E141" s="509"/>
      <c r="F141" s="509"/>
      <c r="G141" s="509"/>
      <c r="H141" s="509"/>
      <c r="I141" s="509"/>
      <c r="J141" s="509"/>
      <c r="K141" s="509"/>
      <c r="L141" s="509"/>
      <c r="M141" s="509"/>
      <c r="N141" s="509"/>
      <c r="O141" s="509"/>
      <c r="P141" s="509"/>
      <c r="Q141" s="509"/>
      <c r="R141" s="509"/>
      <c r="S141" s="509"/>
      <c r="T141" s="509"/>
      <c r="U141" s="509"/>
      <c r="V141" s="509"/>
      <c r="W141" s="509"/>
      <c r="X141" s="509"/>
      <c r="Y141" s="509"/>
      <c r="Z141" s="509"/>
      <c r="AA141" s="509"/>
      <c r="AB141" s="509"/>
      <c r="AC141" s="509"/>
    </row>
    <row r="142" spans="1:29" ht="23.25" customHeight="1" x14ac:dyDescent="0.4">
      <c r="A142" s="122"/>
      <c r="B142" s="510"/>
      <c r="C142" s="510"/>
      <c r="D142" s="510"/>
      <c r="E142" s="510"/>
      <c r="F142" s="510"/>
      <c r="G142" s="510"/>
      <c r="H142" s="510"/>
      <c r="I142" s="510"/>
      <c r="J142" s="510"/>
      <c r="K142" s="510"/>
      <c r="L142" s="510"/>
      <c r="M142" s="510"/>
      <c r="N142" s="510"/>
      <c r="O142" s="510"/>
      <c r="P142" s="510"/>
      <c r="Q142" s="510"/>
      <c r="R142" s="510"/>
      <c r="S142" s="510"/>
      <c r="T142" s="510"/>
      <c r="U142" s="510"/>
      <c r="V142" s="510"/>
      <c r="W142" s="510"/>
      <c r="X142" s="510"/>
      <c r="Y142" s="510"/>
      <c r="Z142" s="510"/>
      <c r="AA142" s="510"/>
      <c r="AB142" s="510"/>
      <c r="AC142" s="510"/>
    </row>
  </sheetData>
  <sheetProtection algorithmName="SHA-512" hashValue="bo4tFCwd0tOIyMaFwMlbCAxS2i648QoOLjcajuIBgwmqL9bVQsQgs4Aj0pm40vG+o9Aw12s6lfLbdG4/I9c5xA==" saltValue="H5VWkQgITXUupO+Rb+Otrw==" spinCount="100000" sheet="1" objects="1" scenarios="1"/>
  <mergeCells count="139">
    <mergeCell ref="A23:AC23"/>
    <mergeCell ref="A24:AC24"/>
    <mergeCell ref="A25:A35"/>
    <mergeCell ref="B25:AC25"/>
    <mergeCell ref="B26:AC28"/>
    <mergeCell ref="B29:AC29"/>
    <mergeCell ref="A1:C1"/>
    <mergeCell ref="D1:J1"/>
    <mergeCell ref="K1:AC1"/>
    <mergeCell ref="A2:AC2"/>
    <mergeCell ref="A3:AC3"/>
    <mergeCell ref="A4:A22"/>
    <mergeCell ref="B4:AC4"/>
    <mergeCell ref="B5:AC8"/>
    <mergeCell ref="B9:AC9"/>
    <mergeCell ref="B10:AC22"/>
    <mergeCell ref="J59:N61"/>
    <mergeCell ref="O59:S61"/>
    <mergeCell ref="T59:X61"/>
    <mergeCell ref="Y59:AC61"/>
    <mergeCell ref="B30:AC35"/>
    <mergeCell ref="B36:AC36"/>
    <mergeCell ref="B37:AC56"/>
    <mergeCell ref="B57:I58"/>
    <mergeCell ref="J57:N58"/>
    <mergeCell ref="O57:S58"/>
    <mergeCell ref="T57:X58"/>
    <mergeCell ref="B78:G79"/>
    <mergeCell ref="H78:AC79"/>
    <mergeCell ref="A97:AC97"/>
    <mergeCell ref="A98:AC98"/>
    <mergeCell ref="B76:G77"/>
    <mergeCell ref="H76:AC77"/>
    <mergeCell ref="B62:AC62"/>
    <mergeCell ref="B63:AC70"/>
    <mergeCell ref="A72:A96"/>
    <mergeCell ref="B72:G73"/>
    <mergeCell ref="H72:AC73"/>
    <mergeCell ref="B74:G75"/>
    <mergeCell ref="H74:AC75"/>
    <mergeCell ref="B80:G81"/>
    <mergeCell ref="H80:AC81"/>
    <mergeCell ref="A36:A70"/>
    <mergeCell ref="B82:G83"/>
    <mergeCell ref="H82:AC83"/>
    <mergeCell ref="B84:G85"/>
    <mergeCell ref="H84:AC85"/>
    <mergeCell ref="B86:G96"/>
    <mergeCell ref="H86:AC96"/>
    <mergeCell ref="Y57:AC58"/>
    <mergeCell ref="B59:I61"/>
    <mergeCell ref="A99:A105"/>
    <mergeCell ref="B99:G99"/>
    <mergeCell ref="H99:AC99"/>
    <mergeCell ref="B100:C100"/>
    <mergeCell ref="E100:F100"/>
    <mergeCell ref="H100:AC100"/>
    <mergeCell ref="B101:C101"/>
    <mergeCell ref="E101:F101"/>
    <mergeCell ref="B104:C104"/>
    <mergeCell ref="E104:F104"/>
    <mergeCell ref="H104:AC104"/>
    <mergeCell ref="B105:C105"/>
    <mergeCell ref="E105:F105"/>
    <mergeCell ref="H105:AC105"/>
    <mergeCell ref="H101:AC101"/>
    <mergeCell ref="B102:C102"/>
    <mergeCell ref="E102:F102"/>
    <mergeCell ref="H102:AC102"/>
    <mergeCell ref="B103:C103"/>
    <mergeCell ref="E103:F103"/>
    <mergeCell ref="H103:AC103"/>
    <mergeCell ref="A106:AD106"/>
    <mergeCell ref="B107:AC114"/>
    <mergeCell ref="AD107:BI108"/>
    <mergeCell ref="A116:AC116"/>
    <mergeCell ref="A117:A133"/>
    <mergeCell ref="B117:I118"/>
    <mergeCell ref="J117:N117"/>
    <mergeCell ref="O117:S117"/>
    <mergeCell ref="T117:X117"/>
    <mergeCell ref="Y117:AC117"/>
    <mergeCell ref="J118:N118"/>
    <mergeCell ref="O118:S118"/>
    <mergeCell ref="T118:X118"/>
    <mergeCell ref="Y118:AC118"/>
    <mergeCell ref="B119:I119"/>
    <mergeCell ref="J119:N119"/>
    <mergeCell ref="O119:S119"/>
    <mergeCell ref="T119:X119"/>
    <mergeCell ref="Y119:AC119"/>
    <mergeCell ref="B120:I120"/>
    <mergeCell ref="J120:N120"/>
    <mergeCell ref="O120:S120"/>
    <mergeCell ref="T120:X120"/>
    <mergeCell ref="Y120:AC120"/>
    <mergeCell ref="B121:I121"/>
    <mergeCell ref="J121:N121"/>
    <mergeCell ref="O121:S121"/>
    <mergeCell ref="T121:X121"/>
    <mergeCell ref="Y121:AC121"/>
    <mergeCell ref="B122:I122"/>
    <mergeCell ref="J122:N122"/>
    <mergeCell ref="O122:S122"/>
    <mergeCell ref="T122:X122"/>
    <mergeCell ref="Y122:AC122"/>
    <mergeCell ref="B123:I123"/>
    <mergeCell ref="J123:N123"/>
    <mergeCell ref="O123:S123"/>
    <mergeCell ref="T123:X123"/>
    <mergeCell ref="Y123:AC123"/>
    <mergeCell ref="B126:I126"/>
    <mergeCell ref="J126:N126"/>
    <mergeCell ref="O126:X126"/>
    <mergeCell ref="Y126:AC126"/>
    <mergeCell ref="B71:AC71"/>
    <mergeCell ref="J141:AC142"/>
    <mergeCell ref="A134:AC134"/>
    <mergeCell ref="A135:AC135"/>
    <mergeCell ref="A136:A142"/>
    <mergeCell ref="B136:I136"/>
    <mergeCell ref="J136:AC136"/>
    <mergeCell ref="B137:I138"/>
    <mergeCell ref="J137:AC138"/>
    <mergeCell ref="B139:I140"/>
    <mergeCell ref="J139:AC140"/>
    <mergeCell ref="B141:I142"/>
    <mergeCell ref="B127:AC127"/>
    <mergeCell ref="B128:AC133"/>
    <mergeCell ref="B124:I124"/>
    <mergeCell ref="J124:N124"/>
    <mergeCell ref="O124:S124"/>
    <mergeCell ref="T124:X124"/>
    <mergeCell ref="Y124:AC124"/>
    <mergeCell ref="B125:I125"/>
    <mergeCell ref="J125:N125"/>
    <mergeCell ref="O125:S125"/>
    <mergeCell ref="T125:X125"/>
    <mergeCell ref="Y125:AC125"/>
  </mergeCells>
  <phoneticPr fontId="1"/>
  <dataValidations count="2">
    <dataValidation type="list" allowBlank="1" showInputMessage="1" showErrorMessage="1" sqref="B100:C105" xr:uid="{426CDA5E-8F68-4ABF-89CC-69EB74D9C266}">
      <formula1>"2023,2024"</formula1>
    </dataValidation>
    <dataValidation type="list" allowBlank="1" showInputMessage="1" showErrorMessage="1" sqref="E100:F105" xr:uid="{2F4D7487-CB94-46CF-9FBF-E68FD4A91991}">
      <formula1>"1,2,3,4,5,6,7,8,9,10,11,12"</formula1>
    </dataValidation>
  </dataValidations>
  <pageMargins left="0.3" right="0.27" top="0.3" bottom="0.16" header="0.3" footer="0.16"/>
  <pageSetup paperSize="9" scale="96" orientation="portrait" r:id="rId1"/>
  <rowBreaks count="2" manualBreakCount="2">
    <brk id="35" max="28" man="1"/>
    <brk id="70" max="2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E14E0-CA12-4DAE-80B0-A235892CFCE7}">
  <sheetPr>
    <tabColor theme="7" tint="0.79998168889431442"/>
    <pageSetUpPr fitToPage="1"/>
  </sheetPr>
  <dimension ref="A1:BJ68"/>
  <sheetViews>
    <sheetView showGridLines="0" view="pageBreakPreview" zoomScaleNormal="100" zoomScaleSheetLayoutView="100" workbookViewId="0">
      <selection activeCell="BD20" sqref="BD20:BD23"/>
    </sheetView>
  </sheetViews>
  <sheetFormatPr defaultColWidth="3.125" defaultRowHeight="18" x14ac:dyDescent="0.4"/>
  <cols>
    <col min="1" max="19" width="3.125" style="1"/>
    <col min="20" max="21" width="3.125" style="1" customWidth="1"/>
    <col min="22" max="23" width="3.125" style="1"/>
    <col min="24" max="24" width="3.125" style="1" customWidth="1"/>
    <col min="25" max="25" width="3.125" style="1"/>
    <col min="26" max="48" width="3.125" style="2"/>
    <col min="49" max="54" width="3.125" style="1"/>
    <col min="55" max="55" width="3.875" style="1" customWidth="1"/>
    <col min="56" max="56" width="92" style="4" customWidth="1"/>
    <col min="57" max="57" width="11.25" style="12" bestFit="1" customWidth="1"/>
    <col min="58" max="16384" width="3.125" style="1"/>
  </cols>
  <sheetData>
    <row r="1" spans="1:62" ht="24.75" customHeight="1" x14ac:dyDescent="0.4">
      <c r="A1" s="1" t="s">
        <v>28</v>
      </c>
      <c r="D1" s="308" t="str">
        <f>IF(OR(E5=0,AR5=0,Z5,AJ5,AR54=0),"記入モレあり!!"," ")</f>
        <v xml:space="preserve"> </v>
      </c>
      <c r="E1" s="308"/>
      <c r="F1" s="308"/>
      <c r="G1" s="308"/>
      <c r="H1" s="308"/>
      <c r="I1" s="308"/>
      <c r="J1" s="308"/>
      <c r="K1" s="308" t="str">
        <f>IF(OR(AR54&lt;2000,6000&lt;AR54,AR53&lt;AR54),"申請額誤り!!"," ")</f>
        <v xml:space="preserve"> </v>
      </c>
      <c r="L1" s="308"/>
      <c r="M1" s="308"/>
      <c r="N1" s="308"/>
      <c r="O1" s="308"/>
      <c r="P1" s="308"/>
      <c r="Q1" s="308"/>
      <c r="R1" s="308" t="str">
        <f>IF(AR52=AR63," ","収支計算額誤り!!")</f>
        <v xml:space="preserve"> </v>
      </c>
      <c r="S1" s="308"/>
      <c r="T1" s="308"/>
      <c r="U1" s="308"/>
      <c r="V1" s="308"/>
      <c r="W1" s="308"/>
      <c r="X1" s="308"/>
      <c r="Y1" s="308"/>
      <c r="Z1" s="308"/>
      <c r="AA1" s="308" t="str">
        <f ca="1">IF(AR52*1/2&lt;AR26,"汎用品の経費超過!!"," ")</f>
        <v xml:space="preserve"> </v>
      </c>
      <c r="AB1" s="308"/>
      <c r="AC1" s="308"/>
      <c r="AD1" s="308"/>
      <c r="AE1" s="308"/>
      <c r="AF1" s="308"/>
      <c r="AG1" s="308"/>
      <c r="AH1" s="308"/>
      <c r="AI1" s="308"/>
      <c r="AJ1" s="308"/>
      <c r="AK1" s="308" t="str">
        <f ca="1">IF(AR52*1/10&gt;=AR25,"情報システムの経費不足!!"," ")</f>
        <v xml:space="preserve"> </v>
      </c>
      <c r="AL1" s="308"/>
      <c r="AM1" s="308"/>
      <c r="AN1" s="308"/>
      <c r="AO1" s="308"/>
      <c r="AP1" s="308"/>
      <c r="AQ1" s="308"/>
      <c r="AR1" s="308"/>
      <c r="AS1" s="308"/>
      <c r="AT1" s="308"/>
      <c r="AU1" s="308"/>
      <c r="AV1" s="308" t="str">
        <f>IF(AR52*1/4&lt;AR51,"技術指導費超過!!"," ")</f>
        <v xml:space="preserve"> </v>
      </c>
      <c r="AW1" s="308"/>
      <c r="AX1" s="308"/>
      <c r="AY1" s="308"/>
      <c r="AZ1" s="308"/>
      <c r="BA1" s="308"/>
      <c r="BB1" s="308"/>
      <c r="BC1" s="308"/>
    </row>
    <row r="2" spans="1:62" ht="18.75" customHeight="1" x14ac:dyDescent="0.4">
      <c r="B2" s="42"/>
      <c r="C2" s="42"/>
      <c r="D2" s="46"/>
      <c r="E2" s="46"/>
      <c r="F2" s="46"/>
      <c r="G2" s="46"/>
      <c r="H2" s="46"/>
      <c r="I2" s="46"/>
      <c r="J2" s="46"/>
      <c r="K2" s="46"/>
      <c r="L2" s="46"/>
      <c r="M2" s="46"/>
      <c r="N2" s="46"/>
      <c r="O2" s="46"/>
      <c r="P2" s="46"/>
      <c r="Q2" s="46"/>
      <c r="R2" s="46"/>
      <c r="S2" s="46"/>
      <c r="T2" s="46"/>
      <c r="U2" s="46"/>
      <c r="V2" s="46"/>
      <c r="W2" s="46"/>
      <c r="X2" s="46"/>
      <c r="Y2" s="46"/>
      <c r="Z2" s="46"/>
      <c r="AA2" s="46"/>
      <c r="AB2" s="42" t="s">
        <v>186</v>
      </c>
      <c r="AC2" s="42"/>
      <c r="AD2" s="42"/>
      <c r="AE2" s="42"/>
      <c r="AF2" s="42"/>
      <c r="AG2" s="42"/>
      <c r="AH2" s="42"/>
      <c r="AI2" s="42"/>
      <c r="AJ2" s="42"/>
      <c r="AK2" s="42"/>
      <c r="AL2" s="42"/>
      <c r="AM2" s="42"/>
      <c r="AN2" s="42"/>
      <c r="AO2" s="42"/>
      <c r="AP2" s="42"/>
      <c r="AQ2" s="42"/>
      <c r="AR2" s="42"/>
      <c r="AS2" s="42"/>
      <c r="AT2" s="42"/>
      <c r="AU2" s="42"/>
      <c r="AV2" s="42"/>
      <c r="AW2" s="42"/>
      <c r="AX2" s="42"/>
      <c r="AY2" s="42"/>
      <c r="AZ2" s="456" t="s">
        <v>228</v>
      </c>
      <c r="BA2" s="456"/>
      <c r="BB2" s="456"/>
      <c r="BC2" s="456"/>
      <c r="BD2" s="14"/>
    </row>
    <row r="3" spans="1:62" ht="18" customHeight="1" x14ac:dyDescent="0.4">
      <c r="A3" s="234" t="s">
        <v>29</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405" t="s">
        <v>33</v>
      </c>
      <c r="BA3" s="405"/>
      <c r="BB3" s="405"/>
      <c r="BC3" s="405"/>
    </row>
    <row r="4" spans="1:62" ht="45" customHeight="1" x14ac:dyDescent="0.4">
      <c r="A4" s="121"/>
      <c r="B4" s="116" t="s">
        <v>13</v>
      </c>
      <c r="C4" s="117"/>
      <c r="D4" s="118"/>
      <c r="E4" s="145" t="s">
        <v>202</v>
      </c>
      <c r="F4" s="117"/>
      <c r="G4" s="117"/>
      <c r="H4" s="117"/>
      <c r="I4" s="117"/>
      <c r="J4" s="117"/>
      <c r="K4" s="117"/>
      <c r="L4" s="117"/>
      <c r="M4" s="117"/>
      <c r="N4" s="117"/>
      <c r="O4" s="117"/>
      <c r="P4" s="117"/>
      <c r="Q4" s="117"/>
      <c r="R4" s="117"/>
      <c r="S4" s="117"/>
      <c r="T4" s="117"/>
      <c r="U4" s="117"/>
      <c r="V4" s="117"/>
      <c r="W4" s="117"/>
      <c r="X4" s="117"/>
      <c r="Y4" s="117"/>
      <c r="Z4" s="315" t="s">
        <v>230</v>
      </c>
      <c r="AA4" s="316"/>
      <c r="AB4" s="316"/>
      <c r="AC4" s="316"/>
      <c r="AD4" s="316"/>
      <c r="AE4" s="316"/>
      <c r="AF4" s="316"/>
      <c r="AG4" s="316"/>
      <c r="AH4" s="316"/>
      <c r="AI4" s="317"/>
      <c r="AJ4" s="315" t="s">
        <v>189</v>
      </c>
      <c r="AK4" s="457"/>
      <c r="AL4" s="457"/>
      <c r="AM4" s="457"/>
      <c r="AN4" s="457"/>
      <c r="AO4" s="457"/>
      <c r="AP4" s="316"/>
      <c r="AQ4" s="317"/>
      <c r="AR4" s="315" t="s">
        <v>187</v>
      </c>
      <c r="AS4" s="316"/>
      <c r="AT4" s="316"/>
      <c r="AU4" s="316"/>
      <c r="AV4" s="317"/>
      <c r="AW4" s="117" t="s">
        <v>157</v>
      </c>
      <c r="AX4" s="117"/>
      <c r="AY4" s="117"/>
      <c r="AZ4" s="117"/>
      <c r="BA4" s="117"/>
      <c r="BB4" s="117"/>
      <c r="BC4" s="118"/>
    </row>
    <row r="5" spans="1:62" ht="19.5" customHeight="1" x14ac:dyDescent="0.4">
      <c r="A5" s="121"/>
      <c r="B5" s="337" t="s">
        <v>229</v>
      </c>
      <c r="C5" s="338"/>
      <c r="D5" s="339"/>
      <c r="E5" s="341" t="s">
        <v>346</v>
      </c>
      <c r="F5" s="342"/>
      <c r="G5" s="342"/>
      <c r="H5" s="342"/>
      <c r="I5" s="342"/>
      <c r="J5" s="342"/>
      <c r="K5" s="342"/>
      <c r="L5" s="342"/>
      <c r="M5" s="342"/>
      <c r="N5" s="342"/>
      <c r="O5" s="342"/>
      <c r="P5" s="342"/>
      <c r="Q5" s="342"/>
      <c r="R5" s="342"/>
      <c r="S5" s="342"/>
      <c r="T5" s="342"/>
      <c r="U5" s="342"/>
      <c r="V5" s="342"/>
      <c r="W5" s="342"/>
      <c r="X5" s="342"/>
      <c r="Y5" s="342"/>
      <c r="Z5" s="364" t="s">
        <v>347</v>
      </c>
      <c r="AA5" s="342"/>
      <c r="AB5" s="342"/>
      <c r="AC5" s="342"/>
      <c r="AD5" s="342"/>
      <c r="AE5" s="342"/>
      <c r="AF5" s="342"/>
      <c r="AG5" s="342"/>
      <c r="AH5" s="342"/>
      <c r="AI5" s="365"/>
      <c r="AJ5" s="361" t="s">
        <v>348</v>
      </c>
      <c r="AK5" s="362"/>
      <c r="AL5" s="362"/>
      <c r="AM5" s="362"/>
      <c r="AN5" s="362"/>
      <c r="AO5" s="362"/>
      <c r="AP5" s="362"/>
      <c r="AQ5" s="363"/>
      <c r="AR5" s="358">
        <v>2500</v>
      </c>
      <c r="AS5" s="359"/>
      <c r="AT5" s="359"/>
      <c r="AU5" s="359"/>
      <c r="AV5" s="360"/>
      <c r="AW5" s="342"/>
      <c r="AX5" s="342"/>
      <c r="AY5" s="342"/>
      <c r="AZ5" s="342"/>
      <c r="BA5" s="342"/>
      <c r="BB5" s="342"/>
      <c r="BC5" s="458"/>
      <c r="BD5" s="26"/>
    </row>
    <row r="6" spans="1:62" ht="19.5" customHeight="1" x14ac:dyDescent="0.4">
      <c r="A6" s="121"/>
      <c r="B6" s="340"/>
      <c r="C6" s="338"/>
      <c r="D6" s="339"/>
      <c r="E6" s="320" t="s">
        <v>349</v>
      </c>
      <c r="F6" s="321"/>
      <c r="G6" s="321"/>
      <c r="H6" s="321"/>
      <c r="I6" s="321"/>
      <c r="J6" s="321"/>
      <c r="K6" s="321"/>
      <c r="L6" s="321"/>
      <c r="M6" s="321"/>
      <c r="N6" s="321"/>
      <c r="O6" s="321"/>
      <c r="P6" s="321"/>
      <c r="Q6" s="321"/>
      <c r="R6" s="321"/>
      <c r="S6" s="321"/>
      <c r="T6" s="321"/>
      <c r="U6" s="321"/>
      <c r="V6" s="321"/>
      <c r="W6" s="321"/>
      <c r="X6" s="321"/>
      <c r="Y6" s="321"/>
      <c r="Z6" s="321" t="s">
        <v>347</v>
      </c>
      <c r="AA6" s="321"/>
      <c r="AB6" s="321"/>
      <c r="AC6" s="321"/>
      <c r="AD6" s="321"/>
      <c r="AE6" s="321"/>
      <c r="AF6" s="321"/>
      <c r="AG6" s="321"/>
      <c r="AH6" s="321"/>
      <c r="AI6" s="321"/>
      <c r="AJ6" s="322" t="s">
        <v>348</v>
      </c>
      <c r="AK6" s="323"/>
      <c r="AL6" s="323"/>
      <c r="AM6" s="323"/>
      <c r="AN6" s="323"/>
      <c r="AO6" s="323"/>
      <c r="AP6" s="323"/>
      <c r="AQ6" s="324"/>
      <c r="AR6" s="274">
        <v>2000</v>
      </c>
      <c r="AS6" s="274"/>
      <c r="AT6" s="274"/>
      <c r="AU6" s="274"/>
      <c r="AV6" s="274"/>
      <c r="AW6" s="321"/>
      <c r="AX6" s="321"/>
      <c r="AY6" s="321"/>
      <c r="AZ6" s="321"/>
      <c r="BA6" s="321"/>
      <c r="BB6" s="321"/>
      <c r="BC6" s="350"/>
      <c r="BD6" s="233"/>
    </row>
    <row r="7" spans="1:62" ht="19.5" customHeight="1" x14ac:dyDescent="0.4">
      <c r="A7" s="121"/>
      <c r="B7" s="340"/>
      <c r="C7" s="338"/>
      <c r="D7" s="339"/>
      <c r="E7" s="320" t="s">
        <v>350</v>
      </c>
      <c r="F7" s="321"/>
      <c r="G7" s="321"/>
      <c r="H7" s="321"/>
      <c r="I7" s="321"/>
      <c r="J7" s="321"/>
      <c r="K7" s="321"/>
      <c r="L7" s="321"/>
      <c r="M7" s="321"/>
      <c r="N7" s="321"/>
      <c r="O7" s="321"/>
      <c r="P7" s="321"/>
      <c r="Q7" s="321"/>
      <c r="R7" s="321"/>
      <c r="S7" s="321"/>
      <c r="T7" s="321"/>
      <c r="U7" s="321"/>
      <c r="V7" s="321"/>
      <c r="W7" s="321"/>
      <c r="X7" s="321"/>
      <c r="Y7" s="321"/>
      <c r="Z7" s="321" t="s">
        <v>347</v>
      </c>
      <c r="AA7" s="321"/>
      <c r="AB7" s="321"/>
      <c r="AC7" s="321"/>
      <c r="AD7" s="321"/>
      <c r="AE7" s="321"/>
      <c r="AF7" s="321"/>
      <c r="AG7" s="321"/>
      <c r="AH7" s="321"/>
      <c r="AI7" s="321"/>
      <c r="AJ7" s="322" t="s">
        <v>351</v>
      </c>
      <c r="AK7" s="323"/>
      <c r="AL7" s="323"/>
      <c r="AM7" s="323"/>
      <c r="AN7" s="323"/>
      <c r="AO7" s="323"/>
      <c r="AP7" s="323"/>
      <c r="AQ7" s="324"/>
      <c r="AR7" s="274">
        <v>50</v>
      </c>
      <c r="AS7" s="274"/>
      <c r="AT7" s="274"/>
      <c r="AU7" s="274"/>
      <c r="AV7" s="274"/>
      <c r="AW7" s="321"/>
      <c r="AX7" s="321"/>
      <c r="AY7" s="321"/>
      <c r="AZ7" s="321"/>
      <c r="BA7" s="321"/>
      <c r="BB7" s="321"/>
      <c r="BC7" s="350"/>
      <c r="BD7" s="233"/>
    </row>
    <row r="8" spans="1:62" ht="19.5" customHeight="1" x14ac:dyDescent="0.4">
      <c r="A8" s="121"/>
      <c r="B8" s="340"/>
      <c r="C8" s="338"/>
      <c r="D8" s="339"/>
      <c r="E8" s="320"/>
      <c r="F8" s="321"/>
      <c r="G8" s="321"/>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2"/>
      <c r="AK8" s="323"/>
      <c r="AL8" s="323"/>
      <c r="AM8" s="323"/>
      <c r="AN8" s="323"/>
      <c r="AO8" s="323"/>
      <c r="AP8" s="323"/>
      <c r="AQ8" s="324"/>
      <c r="AR8" s="274"/>
      <c r="AS8" s="274"/>
      <c r="AT8" s="274"/>
      <c r="AU8" s="274"/>
      <c r="AV8" s="274"/>
      <c r="AW8" s="321"/>
      <c r="AX8" s="321"/>
      <c r="AY8" s="321"/>
      <c r="AZ8" s="321"/>
      <c r="BA8" s="321"/>
      <c r="BB8" s="321"/>
      <c r="BC8" s="350"/>
      <c r="BD8" s="233"/>
    </row>
    <row r="9" spans="1:62" ht="19.5" customHeight="1" x14ac:dyDescent="0.4">
      <c r="A9" s="121"/>
      <c r="B9" s="340"/>
      <c r="C9" s="338"/>
      <c r="D9" s="339"/>
      <c r="E9" s="320"/>
      <c r="F9" s="321"/>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2"/>
      <c r="AK9" s="323"/>
      <c r="AL9" s="323"/>
      <c r="AM9" s="323"/>
      <c r="AN9" s="323"/>
      <c r="AO9" s="323"/>
      <c r="AP9" s="323"/>
      <c r="AQ9" s="324"/>
      <c r="AR9" s="274"/>
      <c r="AS9" s="274"/>
      <c r="AT9" s="274"/>
      <c r="AU9" s="274"/>
      <c r="AV9" s="274"/>
      <c r="AW9" s="321"/>
      <c r="AX9" s="321"/>
      <c r="AY9" s="321"/>
      <c r="AZ9" s="321"/>
      <c r="BA9" s="321"/>
      <c r="BB9" s="321"/>
      <c r="BC9" s="350"/>
      <c r="BD9" s="25"/>
    </row>
    <row r="10" spans="1:62" ht="19.5" customHeight="1" x14ac:dyDescent="0.4">
      <c r="A10" s="121"/>
      <c r="B10" s="340"/>
      <c r="C10" s="338"/>
      <c r="D10" s="339"/>
      <c r="E10" s="320"/>
      <c r="F10" s="321"/>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2"/>
      <c r="AK10" s="323"/>
      <c r="AL10" s="323"/>
      <c r="AM10" s="323"/>
      <c r="AN10" s="323"/>
      <c r="AO10" s="323"/>
      <c r="AP10" s="323"/>
      <c r="AQ10" s="324"/>
      <c r="AR10" s="274"/>
      <c r="AS10" s="274"/>
      <c r="AT10" s="274"/>
      <c r="AU10" s="274"/>
      <c r="AV10" s="274"/>
      <c r="AW10" s="321"/>
      <c r="AX10" s="321"/>
      <c r="AY10" s="321"/>
      <c r="AZ10" s="321"/>
      <c r="BA10" s="321"/>
      <c r="BB10" s="321"/>
      <c r="BC10" s="350"/>
    </row>
    <row r="11" spans="1:62" ht="19.5" customHeight="1" x14ac:dyDescent="0.4">
      <c r="A11" s="121"/>
      <c r="B11" s="340"/>
      <c r="C11" s="338"/>
      <c r="D11" s="339"/>
      <c r="E11" s="320"/>
      <c r="F11" s="321"/>
      <c r="G11" s="321"/>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2"/>
      <c r="AK11" s="323"/>
      <c r="AL11" s="323"/>
      <c r="AM11" s="323"/>
      <c r="AN11" s="323"/>
      <c r="AO11" s="323"/>
      <c r="AP11" s="323"/>
      <c r="AQ11" s="324"/>
      <c r="AR11" s="274"/>
      <c r="AS11" s="274"/>
      <c r="AT11" s="274"/>
      <c r="AU11" s="274"/>
      <c r="AV11" s="274"/>
      <c r="AW11" s="321"/>
      <c r="AX11" s="321"/>
      <c r="AY11" s="321"/>
      <c r="AZ11" s="321"/>
      <c r="BA11" s="321"/>
      <c r="BB11" s="321"/>
      <c r="BC11" s="350"/>
      <c r="BD11" s="233"/>
    </row>
    <row r="12" spans="1:62" ht="19.5" customHeight="1" x14ac:dyDescent="0.4">
      <c r="A12" s="121"/>
      <c r="B12" s="340"/>
      <c r="C12" s="338"/>
      <c r="D12" s="339"/>
      <c r="E12" s="320"/>
      <c r="F12" s="321"/>
      <c r="G12" s="321"/>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2"/>
      <c r="AK12" s="323"/>
      <c r="AL12" s="323"/>
      <c r="AM12" s="323"/>
      <c r="AN12" s="323"/>
      <c r="AO12" s="323"/>
      <c r="AP12" s="323"/>
      <c r="AQ12" s="324"/>
      <c r="AR12" s="274"/>
      <c r="AS12" s="274"/>
      <c r="AT12" s="274"/>
      <c r="AU12" s="274"/>
      <c r="AV12" s="274"/>
      <c r="AW12" s="321"/>
      <c r="AX12" s="321"/>
      <c r="AY12" s="321"/>
      <c r="AZ12" s="321"/>
      <c r="BA12" s="321"/>
      <c r="BB12" s="321"/>
      <c r="BC12" s="350"/>
      <c r="BD12" s="233"/>
    </row>
    <row r="13" spans="1:62" ht="19.5" customHeight="1" x14ac:dyDescent="0.4">
      <c r="A13" s="121"/>
      <c r="B13" s="340"/>
      <c r="C13" s="338"/>
      <c r="D13" s="339"/>
      <c r="E13" s="320"/>
      <c r="F13" s="321"/>
      <c r="G13" s="321"/>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2"/>
      <c r="AK13" s="323"/>
      <c r="AL13" s="323"/>
      <c r="AM13" s="323"/>
      <c r="AN13" s="323"/>
      <c r="AO13" s="323"/>
      <c r="AP13" s="323"/>
      <c r="AQ13" s="324"/>
      <c r="AR13" s="274"/>
      <c r="AS13" s="274"/>
      <c r="AT13" s="274"/>
      <c r="AU13" s="274"/>
      <c r="AV13" s="274"/>
      <c r="AW13" s="321"/>
      <c r="AX13" s="321"/>
      <c r="AY13" s="321"/>
      <c r="AZ13" s="321"/>
      <c r="BA13" s="321"/>
      <c r="BB13" s="321"/>
      <c r="BC13" s="350"/>
      <c r="BD13" s="349"/>
    </row>
    <row r="14" spans="1:62" ht="19.5" customHeight="1" x14ac:dyDescent="0.4">
      <c r="A14" s="121"/>
      <c r="B14" s="340"/>
      <c r="C14" s="338"/>
      <c r="D14" s="339"/>
      <c r="E14" s="320"/>
      <c r="F14" s="321"/>
      <c r="G14" s="321"/>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2"/>
      <c r="AK14" s="323"/>
      <c r="AL14" s="323"/>
      <c r="AM14" s="323"/>
      <c r="AN14" s="323"/>
      <c r="AO14" s="323"/>
      <c r="AP14" s="323"/>
      <c r="AQ14" s="324"/>
      <c r="AR14" s="274"/>
      <c r="AS14" s="274"/>
      <c r="AT14" s="274"/>
      <c r="AU14" s="274"/>
      <c r="AV14" s="274"/>
      <c r="AW14" s="321"/>
      <c r="AX14" s="321"/>
      <c r="AY14" s="321"/>
      <c r="AZ14" s="321"/>
      <c r="BA14" s="321"/>
      <c r="BB14" s="321"/>
      <c r="BC14" s="350"/>
      <c r="BD14" s="349"/>
    </row>
    <row r="15" spans="1:62" ht="19.5" customHeight="1" x14ac:dyDescent="0.4">
      <c r="A15" s="121"/>
      <c r="B15" s="340"/>
      <c r="C15" s="338"/>
      <c r="D15" s="339"/>
      <c r="E15" s="320"/>
      <c r="F15" s="321"/>
      <c r="G15" s="321"/>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2"/>
      <c r="AK15" s="323"/>
      <c r="AL15" s="323"/>
      <c r="AM15" s="323"/>
      <c r="AN15" s="323"/>
      <c r="AO15" s="323"/>
      <c r="AP15" s="323"/>
      <c r="AQ15" s="324"/>
      <c r="AR15" s="274"/>
      <c r="AS15" s="274"/>
      <c r="AT15" s="274"/>
      <c r="AU15" s="274"/>
      <c r="AV15" s="274"/>
      <c r="AW15" s="321"/>
      <c r="AX15" s="321"/>
      <c r="AY15" s="321"/>
      <c r="AZ15" s="321"/>
      <c r="BA15" s="321"/>
      <c r="BB15" s="321"/>
      <c r="BC15" s="350"/>
      <c r="BD15" s="349"/>
      <c r="BF15" s="434"/>
      <c r="BG15" s="434"/>
      <c r="BH15" s="434"/>
      <c r="BI15" s="434"/>
      <c r="BJ15" s="434"/>
    </row>
    <row r="16" spans="1:62" ht="19.5" customHeight="1" x14ac:dyDescent="0.4">
      <c r="A16" s="121"/>
      <c r="B16" s="340"/>
      <c r="C16" s="338"/>
      <c r="D16" s="339"/>
      <c r="E16" s="320"/>
      <c r="F16" s="321"/>
      <c r="G16" s="321"/>
      <c r="H16" s="321"/>
      <c r="I16" s="321"/>
      <c r="J16" s="321"/>
      <c r="K16" s="321"/>
      <c r="L16" s="321"/>
      <c r="M16" s="321"/>
      <c r="N16" s="321"/>
      <c r="O16" s="321"/>
      <c r="P16" s="321"/>
      <c r="Q16" s="321"/>
      <c r="R16" s="321"/>
      <c r="S16" s="321"/>
      <c r="T16" s="321"/>
      <c r="U16" s="321"/>
      <c r="V16" s="321"/>
      <c r="W16" s="321"/>
      <c r="X16" s="321"/>
      <c r="Y16" s="321"/>
      <c r="Z16" s="321"/>
      <c r="AA16" s="321"/>
      <c r="AB16" s="321"/>
      <c r="AC16" s="321"/>
      <c r="AD16" s="321"/>
      <c r="AE16" s="321"/>
      <c r="AF16" s="321"/>
      <c r="AG16" s="321"/>
      <c r="AH16" s="321"/>
      <c r="AI16" s="321"/>
      <c r="AJ16" s="322"/>
      <c r="AK16" s="323"/>
      <c r="AL16" s="323"/>
      <c r="AM16" s="323"/>
      <c r="AN16" s="323"/>
      <c r="AO16" s="323"/>
      <c r="AP16" s="323"/>
      <c r="AQ16" s="324"/>
      <c r="AR16" s="274"/>
      <c r="AS16" s="274"/>
      <c r="AT16" s="274"/>
      <c r="AU16" s="274"/>
      <c r="AV16" s="274"/>
      <c r="AW16" s="321"/>
      <c r="AX16" s="321"/>
      <c r="AY16" s="321"/>
      <c r="AZ16" s="321"/>
      <c r="BA16" s="321"/>
      <c r="BB16" s="321"/>
      <c r="BC16" s="350"/>
      <c r="BD16" s="233"/>
    </row>
    <row r="17" spans="1:62" ht="19.5" customHeight="1" x14ac:dyDescent="0.4">
      <c r="A17" s="121"/>
      <c r="B17" s="340"/>
      <c r="C17" s="338"/>
      <c r="D17" s="339"/>
      <c r="E17" s="320"/>
      <c r="F17" s="321"/>
      <c r="G17" s="321"/>
      <c r="H17" s="321"/>
      <c r="I17" s="321"/>
      <c r="J17" s="321"/>
      <c r="K17" s="321"/>
      <c r="L17" s="321"/>
      <c r="M17" s="321"/>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322"/>
      <c r="AK17" s="323"/>
      <c r="AL17" s="323"/>
      <c r="AM17" s="323"/>
      <c r="AN17" s="323"/>
      <c r="AO17" s="323"/>
      <c r="AP17" s="323"/>
      <c r="AQ17" s="324"/>
      <c r="AR17" s="274"/>
      <c r="AS17" s="274"/>
      <c r="AT17" s="274"/>
      <c r="AU17" s="274"/>
      <c r="AV17" s="274"/>
      <c r="AW17" s="321"/>
      <c r="AX17" s="321"/>
      <c r="AY17" s="321"/>
      <c r="AZ17" s="321"/>
      <c r="BA17" s="321"/>
      <c r="BB17" s="321"/>
      <c r="BC17" s="350"/>
      <c r="BD17" s="233"/>
    </row>
    <row r="18" spans="1:62" ht="19.5" customHeight="1" x14ac:dyDescent="0.4">
      <c r="A18" s="121"/>
      <c r="B18" s="340"/>
      <c r="C18" s="338"/>
      <c r="D18" s="339"/>
      <c r="E18" s="320"/>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2"/>
      <c r="AK18" s="323"/>
      <c r="AL18" s="323"/>
      <c r="AM18" s="323"/>
      <c r="AN18" s="323"/>
      <c r="AO18" s="323"/>
      <c r="AP18" s="323"/>
      <c r="AQ18" s="324"/>
      <c r="AR18" s="274"/>
      <c r="AS18" s="274"/>
      <c r="AT18" s="274"/>
      <c r="AU18" s="274"/>
      <c r="AV18" s="274"/>
      <c r="AW18" s="321"/>
      <c r="AX18" s="321"/>
      <c r="AY18" s="321"/>
      <c r="AZ18" s="321"/>
      <c r="BA18" s="321"/>
      <c r="BB18" s="321"/>
      <c r="BC18" s="350"/>
    </row>
    <row r="19" spans="1:62" ht="19.5" customHeight="1" x14ac:dyDescent="0.4">
      <c r="A19" s="121"/>
      <c r="B19" s="340"/>
      <c r="C19" s="338"/>
      <c r="D19" s="339"/>
      <c r="E19" s="320"/>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2"/>
      <c r="AK19" s="323"/>
      <c r="AL19" s="323"/>
      <c r="AM19" s="323"/>
      <c r="AN19" s="323"/>
      <c r="AO19" s="323"/>
      <c r="AP19" s="323"/>
      <c r="AQ19" s="324"/>
      <c r="AR19" s="274"/>
      <c r="AS19" s="274"/>
      <c r="AT19" s="274"/>
      <c r="AU19" s="274"/>
      <c r="AV19" s="274"/>
      <c r="AW19" s="321"/>
      <c r="AX19" s="321"/>
      <c r="AY19" s="321"/>
      <c r="AZ19" s="321"/>
      <c r="BA19" s="321"/>
      <c r="BB19" s="321"/>
      <c r="BC19" s="350"/>
    </row>
    <row r="20" spans="1:62" ht="19.5" customHeight="1" x14ac:dyDescent="0.4">
      <c r="A20" s="121"/>
      <c r="B20" s="340"/>
      <c r="C20" s="338"/>
      <c r="D20" s="339"/>
      <c r="E20" s="320"/>
      <c r="F20" s="321"/>
      <c r="G20" s="321"/>
      <c r="H20" s="321"/>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2"/>
      <c r="AK20" s="323"/>
      <c r="AL20" s="323"/>
      <c r="AM20" s="323"/>
      <c r="AN20" s="323"/>
      <c r="AO20" s="323"/>
      <c r="AP20" s="323"/>
      <c r="AQ20" s="324"/>
      <c r="AR20" s="274"/>
      <c r="AS20" s="274"/>
      <c r="AT20" s="274"/>
      <c r="AU20" s="274"/>
      <c r="AV20" s="274"/>
      <c r="AW20" s="321"/>
      <c r="AX20" s="321"/>
      <c r="AY20" s="321"/>
      <c r="AZ20" s="321"/>
      <c r="BA20" s="321"/>
      <c r="BB20" s="321"/>
      <c r="BC20" s="350"/>
      <c r="BD20" s="453"/>
      <c r="BF20" s="434"/>
      <c r="BG20" s="434"/>
      <c r="BH20" s="434"/>
      <c r="BI20" s="434"/>
      <c r="BJ20" s="434"/>
    </row>
    <row r="21" spans="1:62" ht="19.5" customHeight="1" x14ac:dyDescent="0.4">
      <c r="A21" s="121"/>
      <c r="B21" s="340"/>
      <c r="C21" s="338"/>
      <c r="D21" s="339"/>
      <c r="E21" s="320"/>
      <c r="F21" s="321"/>
      <c r="G21" s="321"/>
      <c r="H21" s="321"/>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2"/>
      <c r="AK21" s="323"/>
      <c r="AL21" s="323"/>
      <c r="AM21" s="323"/>
      <c r="AN21" s="323"/>
      <c r="AO21" s="323"/>
      <c r="AP21" s="323"/>
      <c r="AQ21" s="324"/>
      <c r="AR21" s="274"/>
      <c r="AS21" s="274"/>
      <c r="AT21" s="274"/>
      <c r="AU21" s="274"/>
      <c r="AV21" s="274"/>
      <c r="AW21" s="321"/>
      <c r="AX21" s="321"/>
      <c r="AY21" s="321"/>
      <c r="AZ21" s="321"/>
      <c r="BA21" s="321"/>
      <c r="BB21" s="321"/>
      <c r="BC21" s="350"/>
      <c r="BD21" s="453"/>
    </row>
    <row r="22" spans="1:62" ht="19.5" customHeight="1" x14ac:dyDescent="0.4">
      <c r="A22" s="121"/>
      <c r="B22" s="340"/>
      <c r="C22" s="338"/>
      <c r="D22" s="339"/>
      <c r="E22" s="320"/>
      <c r="F22" s="321"/>
      <c r="G22" s="321"/>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2"/>
      <c r="AK22" s="323"/>
      <c r="AL22" s="323"/>
      <c r="AM22" s="323"/>
      <c r="AN22" s="323"/>
      <c r="AO22" s="323"/>
      <c r="AP22" s="323"/>
      <c r="AQ22" s="324"/>
      <c r="AR22" s="274"/>
      <c r="AS22" s="274"/>
      <c r="AT22" s="274"/>
      <c r="AU22" s="274"/>
      <c r="AV22" s="274"/>
      <c r="AW22" s="321"/>
      <c r="AX22" s="321"/>
      <c r="AY22" s="321"/>
      <c r="AZ22" s="321"/>
      <c r="BA22" s="321"/>
      <c r="BB22" s="321"/>
      <c r="BC22" s="350"/>
      <c r="BD22" s="453"/>
    </row>
    <row r="23" spans="1:62" ht="19.5" customHeight="1" x14ac:dyDescent="0.4">
      <c r="A23" s="121"/>
      <c r="B23" s="340"/>
      <c r="C23" s="338"/>
      <c r="D23" s="339"/>
      <c r="E23" s="320"/>
      <c r="F23" s="321"/>
      <c r="G23" s="321"/>
      <c r="H23" s="321"/>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2"/>
      <c r="AK23" s="323"/>
      <c r="AL23" s="323"/>
      <c r="AM23" s="323"/>
      <c r="AN23" s="323"/>
      <c r="AO23" s="323"/>
      <c r="AP23" s="323"/>
      <c r="AQ23" s="324"/>
      <c r="AR23" s="274"/>
      <c r="AS23" s="274"/>
      <c r="AT23" s="274"/>
      <c r="AU23" s="274"/>
      <c r="AV23" s="274"/>
      <c r="AW23" s="321"/>
      <c r="AX23" s="321"/>
      <c r="AY23" s="321"/>
      <c r="AZ23" s="321"/>
      <c r="BA23" s="321"/>
      <c r="BB23" s="321"/>
      <c r="BC23" s="350"/>
      <c r="BD23" s="453"/>
    </row>
    <row r="24" spans="1:62" ht="19.5" customHeight="1" thickBot="1" x14ac:dyDescent="0.45">
      <c r="A24" s="121"/>
      <c r="B24" s="340"/>
      <c r="C24" s="338"/>
      <c r="D24" s="339"/>
      <c r="E24" s="433"/>
      <c r="F24" s="326"/>
      <c r="G24" s="326"/>
      <c r="H24" s="326"/>
      <c r="I24" s="326"/>
      <c r="J24" s="326"/>
      <c r="K24" s="326"/>
      <c r="L24" s="326"/>
      <c r="M24" s="326"/>
      <c r="N24" s="326"/>
      <c r="O24" s="326"/>
      <c r="P24" s="326"/>
      <c r="Q24" s="326"/>
      <c r="R24" s="326"/>
      <c r="S24" s="326"/>
      <c r="T24" s="326"/>
      <c r="U24" s="326"/>
      <c r="V24" s="326"/>
      <c r="W24" s="326"/>
      <c r="X24" s="326"/>
      <c r="Y24" s="326"/>
      <c r="Z24" s="325"/>
      <c r="AA24" s="326"/>
      <c r="AB24" s="326"/>
      <c r="AC24" s="326"/>
      <c r="AD24" s="326"/>
      <c r="AE24" s="326"/>
      <c r="AF24" s="326"/>
      <c r="AG24" s="326"/>
      <c r="AH24" s="326"/>
      <c r="AI24" s="327"/>
      <c r="AJ24" s="328"/>
      <c r="AK24" s="329"/>
      <c r="AL24" s="329"/>
      <c r="AM24" s="329"/>
      <c r="AN24" s="329"/>
      <c r="AO24" s="329"/>
      <c r="AP24" s="329"/>
      <c r="AQ24" s="330"/>
      <c r="AR24" s="375"/>
      <c r="AS24" s="376"/>
      <c r="AT24" s="376"/>
      <c r="AU24" s="376"/>
      <c r="AV24" s="377"/>
      <c r="AW24" s="326"/>
      <c r="AX24" s="326"/>
      <c r="AY24" s="326"/>
      <c r="AZ24" s="326"/>
      <c r="BA24" s="326"/>
      <c r="BB24" s="326"/>
      <c r="BC24" s="378"/>
    </row>
    <row r="25" spans="1:62" ht="19.5" customHeight="1" thickTop="1" x14ac:dyDescent="0.4">
      <c r="A25" s="121"/>
      <c r="B25" s="340"/>
      <c r="C25" s="338"/>
      <c r="D25" s="339"/>
      <c r="E25" s="454" t="s">
        <v>191</v>
      </c>
      <c r="F25" s="455"/>
      <c r="G25" s="455"/>
      <c r="H25" s="455"/>
      <c r="I25" s="455"/>
      <c r="J25" s="455"/>
      <c r="K25" s="455"/>
      <c r="L25" s="455"/>
      <c r="M25" s="455"/>
      <c r="N25" s="455"/>
      <c r="O25" s="455"/>
      <c r="P25" s="455"/>
      <c r="Q25" s="455"/>
      <c r="R25" s="455"/>
      <c r="S25" s="455"/>
      <c r="T25" s="455"/>
      <c r="U25" s="455"/>
      <c r="V25" s="455"/>
      <c r="W25" s="455"/>
      <c r="X25" s="455"/>
      <c r="Y25" s="455"/>
      <c r="Z25" s="455"/>
      <c r="AA25" s="455"/>
      <c r="AB25" s="455"/>
      <c r="AC25" s="455"/>
      <c r="AD25" s="455"/>
      <c r="AE25" s="455"/>
      <c r="AF25" s="455"/>
      <c r="AG25" s="455"/>
      <c r="AH25" s="455"/>
      <c r="AI25" s="455"/>
      <c r="AJ25" s="566" t="s">
        <v>208</v>
      </c>
      <c r="AK25" s="566"/>
      <c r="AL25" s="566"/>
      <c r="AM25" s="566"/>
      <c r="AN25" s="566"/>
      <c r="AO25" s="566"/>
      <c r="AP25" s="566"/>
      <c r="AQ25" s="567"/>
      <c r="AR25" s="563">
        <f ca="1">SUMIF(AJ5:AQ24,"情報システム",AR5:AV24)</f>
        <v>4500</v>
      </c>
      <c r="AS25" s="564"/>
      <c r="AT25" s="564"/>
      <c r="AU25" s="564"/>
      <c r="AV25" s="565"/>
      <c r="AW25" s="43"/>
      <c r="AX25" s="43"/>
      <c r="AY25" s="43"/>
      <c r="AZ25" s="43"/>
      <c r="BA25" s="43"/>
      <c r="BB25" s="43"/>
      <c r="BC25" s="44"/>
    </row>
    <row r="26" spans="1:62" ht="19.5" customHeight="1" x14ac:dyDescent="0.4">
      <c r="A26" s="121"/>
      <c r="B26" s="340"/>
      <c r="C26" s="338"/>
      <c r="D26" s="339"/>
      <c r="E26" s="340"/>
      <c r="F26" s="338"/>
      <c r="G26" s="338"/>
      <c r="H26" s="338"/>
      <c r="I26" s="338"/>
      <c r="J26" s="338"/>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566" t="s">
        <v>192</v>
      </c>
      <c r="AK26" s="566"/>
      <c r="AL26" s="566"/>
      <c r="AM26" s="566"/>
      <c r="AN26" s="566"/>
      <c r="AO26" s="566"/>
      <c r="AP26" s="566"/>
      <c r="AQ26" s="567"/>
      <c r="AR26" s="563">
        <f ca="1">SUMIF(AJ5:AQ24,"汎用品のうち専用で使用するもの",AR5:AV24)</f>
        <v>50</v>
      </c>
      <c r="AS26" s="564"/>
      <c r="AT26" s="564"/>
      <c r="AU26" s="564"/>
      <c r="AV26" s="565"/>
      <c r="AW26" s="43"/>
      <c r="AX26" s="43"/>
      <c r="AY26" s="43"/>
      <c r="AZ26" s="43"/>
      <c r="BA26" s="43"/>
      <c r="BB26" s="43"/>
      <c r="BC26" s="44"/>
    </row>
    <row r="27" spans="1:62" ht="19.5" customHeight="1" x14ac:dyDescent="0.4">
      <c r="A27" s="121"/>
      <c r="B27" s="340"/>
      <c r="C27" s="338"/>
      <c r="D27" s="339"/>
      <c r="E27" s="340"/>
      <c r="F27" s="338"/>
      <c r="G27" s="338"/>
      <c r="H27" s="338"/>
      <c r="I27" s="338"/>
      <c r="J27" s="338"/>
      <c r="K27" s="338"/>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566" t="s">
        <v>231</v>
      </c>
      <c r="AK27" s="566"/>
      <c r="AL27" s="566"/>
      <c r="AM27" s="566"/>
      <c r="AN27" s="566"/>
      <c r="AO27" s="566"/>
      <c r="AP27" s="566"/>
      <c r="AQ27" s="567"/>
      <c r="AR27" s="563">
        <f ca="1">SUMIF(AJ5:AQ24,"機械装置等",AR5:AV24)</f>
        <v>0</v>
      </c>
      <c r="AS27" s="564"/>
      <c r="AT27" s="564"/>
      <c r="AU27" s="564"/>
      <c r="AV27" s="565"/>
      <c r="AW27" s="43"/>
      <c r="AX27" s="43"/>
      <c r="AY27" s="43"/>
      <c r="AZ27" s="43"/>
      <c r="BA27" s="43"/>
      <c r="BB27" s="43"/>
      <c r="BC27" s="44"/>
    </row>
    <row r="28" spans="1:62" ht="19.5" customHeight="1" x14ac:dyDescent="0.4">
      <c r="A28" s="121"/>
      <c r="B28" s="123"/>
      <c r="C28" s="124"/>
      <c r="D28" s="125"/>
      <c r="E28" s="123"/>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568" t="s">
        <v>193</v>
      </c>
      <c r="AK28" s="568"/>
      <c r="AL28" s="568"/>
      <c r="AM28" s="568"/>
      <c r="AN28" s="568"/>
      <c r="AO28" s="568"/>
      <c r="AP28" s="568"/>
      <c r="AQ28" s="569"/>
      <c r="AR28" s="331">
        <f>SUM(AR5:AV24)</f>
        <v>4550</v>
      </c>
      <c r="AS28" s="332"/>
      <c r="AT28" s="332"/>
      <c r="AU28" s="332"/>
      <c r="AV28" s="333"/>
      <c r="AW28" s="356"/>
      <c r="AX28" s="356"/>
      <c r="AY28" s="356"/>
      <c r="AZ28" s="356"/>
      <c r="BA28" s="356"/>
      <c r="BB28" s="356"/>
      <c r="BC28" s="357"/>
    </row>
    <row r="29" spans="1:62" ht="19.5" customHeight="1" x14ac:dyDescent="0.4">
      <c r="A29" s="121"/>
      <c r="B29" s="197" t="s">
        <v>31</v>
      </c>
      <c r="C29" s="127"/>
      <c r="D29" s="128"/>
      <c r="E29" s="354"/>
      <c r="F29" s="310"/>
      <c r="G29" s="310"/>
      <c r="H29" s="310"/>
      <c r="I29" s="310"/>
      <c r="J29" s="310"/>
      <c r="K29" s="310"/>
      <c r="L29" s="310"/>
      <c r="M29" s="310"/>
      <c r="N29" s="310"/>
      <c r="O29" s="310"/>
      <c r="P29" s="310"/>
      <c r="Q29" s="310"/>
      <c r="R29" s="310"/>
      <c r="S29" s="310"/>
      <c r="T29" s="310"/>
      <c r="U29" s="310"/>
      <c r="V29" s="310"/>
      <c r="W29" s="310"/>
      <c r="X29" s="310"/>
      <c r="Y29" s="310"/>
      <c r="Z29" s="309"/>
      <c r="AA29" s="310"/>
      <c r="AB29" s="310"/>
      <c r="AC29" s="310"/>
      <c r="AD29" s="310"/>
      <c r="AE29" s="310"/>
      <c r="AF29" s="310"/>
      <c r="AG29" s="310"/>
      <c r="AH29" s="310"/>
      <c r="AI29" s="311"/>
      <c r="AJ29" s="554" t="s">
        <v>188</v>
      </c>
      <c r="AK29" s="555"/>
      <c r="AL29" s="555"/>
      <c r="AM29" s="555"/>
      <c r="AN29" s="555"/>
      <c r="AO29" s="555"/>
      <c r="AP29" s="555"/>
      <c r="AQ29" s="556"/>
      <c r="AR29" s="334"/>
      <c r="AS29" s="335"/>
      <c r="AT29" s="335"/>
      <c r="AU29" s="335"/>
      <c r="AV29" s="336"/>
      <c r="AW29" s="310"/>
      <c r="AX29" s="310"/>
      <c r="AY29" s="310"/>
      <c r="AZ29" s="310"/>
      <c r="BA29" s="310"/>
      <c r="BB29" s="310"/>
      <c r="BC29" s="355"/>
      <c r="BD29" s="349"/>
    </row>
    <row r="30" spans="1:62" ht="19.5" customHeight="1" x14ac:dyDescent="0.4">
      <c r="A30" s="121"/>
      <c r="B30" s="340"/>
      <c r="C30" s="338"/>
      <c r="D30" s="339"/>
      <c r="E30" s="354"/>
      <c r="F30" s="310"/>
      <c r="G30" s="310"/>
      <c r="H30" s="310"/>
      <c r="I30" s="310"/>
      <c r="J30" s="310"/>
      <c r="K30" s="310"/>
      <c r="L30" s="310"/>
      <c r="M30" s="310"/>
      <c r="N30" s="310"/>
      <c r="O30" s="310"/>
      <c r="P30" s="310"/>
      <c r="Q30" s="310"/>
      <c r="R30" s="310"/>
      <c r="S30" s="310"/>
      <c r="T30" s="310"/>
      <c r="U30" s="310"/>
      <c r="V30" s="310"/>
      <c r="W30" s="310"/>
      <c r="X30" s="310"/>
      <c r="Y30" s="310"/>
      <c r="Z30" s="309"/>
      <c r="AA30" s="310"/>
      <c r="AB30" s="310"/>
      <c r="AC30" s="310"/>
      <c r="AD30" s="310"/>
      <c r="AE30" s="310"/>
      <c r="AF30" s="310"/>
      <c r="AG30" s="310"/>
      <c r="AH30" s="310"/>
      <c r="AI30" s="311"/>
      <c r="AJ30" s="554" t="s">
        <v>188</v>
      </c>
      <c r="AK30" s="555"/>
      <c r="AL30" s="555"/>
      <c r="AM30" s="555"/>
      <c r="AN30" s="555"/>
      <c r="AO30" s="555"/>
      <c r="AP30" s="555"/>
      <c r="AQ30" s="556"/>
      <c r="AR30" s="334"/>
      <c r="AS30" s="335"/>
      <c r="AT30" s="335"/>
      <c r="AU30" s="335"/>
      <c r="AV30" s="336"/>
      <c r="AW30" s="310"/>
      <c r="AX30" s="310"/>
      <c r="AY30" s="310"/>
      <c r="AZ30" s="310"/>
      <c r="BA30" s="310"/>
      <c r="BB30" s="310"/>
      <c r="BC30" s="355"/>
      <c r="BD30" s="349"/>
    </row>
    <row r="31" spans="1:62" ht="19.5" customHeight="1" x14ac:dyDescent="0.4">
      <c r="A31" s="121"/>
      <c r="B31" s="340"/>
      <c r="C31" s="338"/>
      <c r="D31" s="339"/>
      <c r="E31" s="354"/>
      <c r="F31" s="310"/>
      <c r="G31" s="310"/>
      <c r="H31" s="310"/>
      <c r="I31" s="310"/>
      <c r="J31" s="310"/>
      <c r="K31" s="310"/>
      <c r="L31" s="310"/>
      <c r="M31" s="310"/>
      <c r="N31" s="310"/>
      <c r="O31" s="310"/>
      <c r="P31" s="310"/>
      <c r="Q31" s="310"/>
      <c r="R31" s="310"/>
      <c r="S31" s="310"/>
      <c r="T31" s="310"/>
      <c r="U31" s="310"/>
      <c r="V31" s="310"/>
      <c r="W31" s="310"/>
      <c r="X31" s="310"/>
      <c r="Y31" s="310"/>
      <c r="Z31" s="309"/>
      <c r="AA31" s="310"/>
      <c r="AB31" s="310"/>
      <c r="AC31" s="310"/>
      <c r="AD31" s="310"/>
      <c r="AE31" s="310"/>
      <c r="AF31" s="310"/>
      <c r="AG31" s="310"/>
      <c r="AH31" s="310"/>
      <c r="AI31" s="311"/>
      <c r="AJ31" s="554" t="s">
        <v>188</v>
      </c>
      <c r="AK31" s="555"/>
      <c r="AL31" s="555"/>
      <c r="AM31" s="555"/>
      <c r="AN31" s="555"/>
      <c r="AO31" s="555"/>
      <c r="AP31" s="555"/>
      <c r="AQ31" s="556"/>
      <c r="AR31" s="334"/>
      <c r="AS31" s="335"/>
      <c r="AT31" s="335"/>
      <c r="AU31" s="335"/>
      <c r="AV31" s="336"/>
      <c r="AW31" s="310"/>
      <c r="AX31" s="310"/>
      <c r="AY31" s="310"/>
      <c r="AZ31" s="310"/>
      <c r="BA31" s="310"/>
      <c r="BB31" s="310"/>
      <c r="BC31" s="355"/>
      <c r="BD31" s="349"/>
    </row>
    <row r="32" spans="1:62" ht="19.5" customHeight="1" x14ac:dyDescent="0.4">
      <c r="A32" s="121"/>
      <c r="B32" s="340"/>
      <c r="C32" s="338"/>
      <c r="D32" s="339"/>
      <c r="E32" s="354"/>
      <c r="F32" s="310"/>
      <c r="G32" s="310"/>
      <c r="H32" s="310"/>
      <c r="I32" s="310"/>
      <c r="J32" s="310"/>
      <c r="K32" s="310"/>
      <c r="L32" s="310"/>
      <c r="M32" s="310"/>
      <c r="N32" s="310"/>
      <c r="O32" s="310"/>
      <c r="P32" s="310"/>
      <c r="Q32" s="310"/>
      <c r="R32" s="310"/>
      <c r="S32" s="310"/>
      <c r="T32" s="310"/>
      <c r="U32" s="310"/>
      <c r="V32" s="310"/>
      <c r="W32" s="310"/>
      <c r="X32" s="310"/>
      <c r="Y32" s="310"/>
      <c r="Z32" s="309"/>
      <c r="AA32" s="310"/>
      <c r="AB32" s="310"/>
      <c r="AC32" s="310"/>
      <c r="AD32" s="310"/>
      <c r="AE32" s="310"/>
      <c r="AF32" s="310"/>
      <c r="AG32" s="310"/>
      <c r="AH32" s="310"/>
      <c r="AI32" s="311"/>
      <c r="AJ32" s="554" t="s">
        <v>188</v>
      </c>
      <c r="AK32" s="555"/>
      <c r="AL32" s="555"/>
      <c r="AM32" s="555"/>
      <c r="AN32" s="555"/>
      <c r="AO32" s="555"/>
      <c r="AP32" s="555"/>
      <c r="AQ32" s="556"/>
      <c r="AR32" s="334"/>
      <c r="AS32" s="335"/>
      <c r="AT32" s="335"/>
      <c r="AU32" s="335"/>
      <c r="AV32" s="336"/>
      <c r="AW32" s="310"/>
      <c r="AX32" s="310"/>
      <c r="AY32" s="310"/>
      <c r="AZ32" s="310"/>
      <c r="BA32" s="310"/>
      <c r="BB32" s="310"/>
      <c r="BC32" s="355"/>
      <c r="BD32" s="349"/>
    </row>
    <row r="33" spans="1:56" ht="19.5" customHeight="1" x14ac:dyDescent="0.4">
      <c r="A33" s="121"/>
      <c r="B33" s="340"/>
      <c r="C33" s="338"/>
      <c r="D33" s="339"/>
      <c r="E33" s="354"/>
      <c r="F33" s="310"/>
      <c r="G33" s="310"/>
      <c r="H33" s="310"/>
      <c r="I33" s="310"/>
      <c r="J33" s="310"/>
      <c r="K33" s="310"/>
      <c r="L33" s="310"/>
      <c r="M33" s="310"/>
      <c r="N33" s="310"/>
      <c r="O33" s="310"/>
      <c r="P33" s="310"/>
      <c r="Q33" s="310"/>
      <c r="R33" s="310"/>
      <c r="S33" s="310"/>
      <c r="T33" s="310"/>
      <c r="U33" s="310"/>
      <c r="V33" s="310"/>
      <c r="W33" s="310"/>
      <c r="X33" s="310"/>
      <c r="Y33" s="310"/>
      <c r="Z33" s="309"/>
      <c r="AA33" s="310"/>
      <c r="AB33" s="310"/>
      <c r="AC33" s="310"/>
      <c r="AD33" s="310"/>
      <c r="AE33" s="310"/>
      <c r="AF33" s="310"/>
      <c r="AG33" s="310"/>
      <c r="AH33" s="310"/>
      <c r="AI33" s="311"/>
      <c r="AJ33" s="554" t="s">
        <v>188</v>
      </c>
      <c r="AK33" s="555"/>
      <c r="AL33" s="555"/>
      <c r="AM33" s="555"/>
      <c r="AN33" s="555"/>
      <c r="AO33" s="555"/>
      <c r="AP33" s="555"/>
      <c r="AQ33" s="556"/>
      <c r="AR33" s="334"/>
      <c r="AS33" s="335"/>
      <c r="AT33" s="335"/>
      <c r="AU33" s="335"/>
      <c r="AV33" s="336"/>
      <c r="AW33" s="310"/>
      <c r="AX33" s="310"/>
      <c r="AY33" s="310"/>
      <c r="AZ33" s="310"/>
      <c r="BA33" s="310"/>
      <c r="BB33" s="310"/>
      <c r="BC33" s="355"/>
      <c r="BD33" s="349"/>
    </row>
    <row r="34" spans="1:56" ht="19.5" customHeight="1" x14ac:dyDescent="0.4">
      <c r="A34" s="121"/>
      <c r="B34" s="340"/>
      <c r="C34" s="338"/>
      <c r="D34" s="339"/>
      <c r="E34" s="354"/>
      <c r="F34" s="310"/>
      <c r="G34" s="310"/>
      <c r="H34" s="310"/>
      <c r="I34" s="310"/>
      <c r="J34" s="310"/>
      <c r="K34" s="310"/>
      <c r="L34" s="310"/>
      <c r="M34" s="310"/>
      <c r="N34" s="310"/>
      <c r="O34" s="310"/>
      <c r="P34" s="310"/>
      <c r="Q34" s="310"/>
      <c r="R34" s="310"/>
      <c r="S34" s="310"/>
      <c r="T34" s="310"/>
      <c r="U34" s="310"/>
      <c r="V34" s="310"/>
      <c r="W34" s="310"/>
      <c r="X34" s="310"/>
      <c r="Y34" s="310"/>
      <c r="Z34" s="309"/>
      <c r="AA34" s="310"/>
      <c r="AB34" s="310"/>
      <c r="AC34" s="310"/>
      <c r="AD34" s="310"/>
      <c r="AE34" s="310"/>
      <c r="AF34" s="310"/>
      <c r="AG34" s="310"/>
      <c r="AH34" s="310"/>
      <c r="AI34" s="311"/>
      <c r="AJ34" s="554" t="s">
        <v>188</v>
      </c>
      <c r="AK34" s="555"/>
      <c r="AL34" s="555"/>
      <c r="AM34" s="555"/>
      <c r="AN34" s="555"/>
      <c r="AO34" s="555"/>
      <c r="AP34" s="555"/>
      <c r="AQ34" s="556"/>
      <c r="AR34" s="334"/>
      <c r="AS34" s="335"/>
      <c r="AT34" s="335"/>
      <c r="AU34" s="335"/>
      <c r="AV34" s="336"/>
      <c r="AW34" s="310"/>
      <c r="AX34" s="310"/>
      <c r="AY34" s="310"/>
      <c r="AZ34" s="310"/>
      <c r="BA34" s="310"/>
      <c r="BB34" s="310"/>
      <c r="BC34" s="355"/>
      <c r="BD34" s="349"/>
    </row>
    <row r="35" spans="1:56" ht="19.5" customHeight="1" x14ac:dyDescent="0.4">
      <c r="A35" s="121"/>
      <c r="B35" s="340"/>
      <c r="C35" s="338"/>
      <c r="D35" s="339"/>
      <c r="E35" s="354"/>
      <c r="F35" s="310"/>
      <c r="G35" s="310"/>
      <c r="H35" s="310"/>
      <c r="I35" s="310"/>
      <c r="J35" s="310"/>
      <c r="K35" s="310"/>
      <c r="L35" s="310"/>
      <c r="M35" s="310"/>
      <c r="N35" s="310"/>
      <c r="O35" s="310"/>
      <c r="P35" s="310"/>
      <c r="Q35" s="310"/>
      <c r="R35" s="310"/>
      <c r="S35" s="310"/>
      <c r="T35" s="310"/>
      <c r="U35" s="310"/>
      <c r="V35" s="310"/>
      <c r="W35" s="310"/>
      <c r="X35" s="310"/>
      <c r="Y35" s="310"/>
      <c r="Z35" s="309"/>
      <c r="AA35" s="310"/>
      <c r="AB35" s="310"/>
      <c r="AC35" s="310"/>
      <c r="AD35" s="310"/>
      <c r="AE35" s="310"/>
      <c r="AF35" s="310"/>
      <c r="AG35" s="310"/>
      <c r="AH35" s="310"/>
      <c r="AI35" s="311"/>
      <c r="AJ35" s="554" t="s">
        <v>188</v>
      </c>
      <c r="AK35" s="555"/>
      <c r="AL35" s="555"/>
      <c r="AM35" s="555"/>
      <c r="AN35" s="555"/>
      <c r="AO35" s="555"/>
      <c r="AP35" s="555"/>
      <c r="AQ35" s="556"/>
      <c r="AR35" s="334"/>
      <c r="AS35" s="335"/>
      <c r="AT35" s="335"/>
      <c r="AU35" s="335"/>
      <c r="AV35" s="336"/>
      <c r="AW35" s="310"/>
      <c r="AX35" s="310"/>
      <c r="AY35" s="310"/>
      <c r="AZ35" s="310"/>
      <c r="BA35" s="310"/>
      <c r="BB35" s="310"/>
      <c r="BC35" s="355"/>
      <c r="BD35" s="349"/>
    </row>
    <row r="36" spans="1:56" ht="19.5" customHeight="1" x14ac:dyDescent="0.4">
      <c r="A36" s="121"/>
      <c r="B36" s="340"/>
      <c r="C36" s="338"/>
      <c r="D36" s="339"/>
      <c r="E36" s="354"/>
      <c r="F36" s="310"/>
      <c r="G36" s="310"/>
      <c r="H36" s="310"/>
      <c r="I36" s="310"/>
      <c r="J36" s="310"/>
      <c r="K36" s="310"/>
      <c r="L36" s="310"/>
      <c r="M36" s="310"/>
      <c r="N36" s="310"/>
      <c r="O36" s="310"/>
      <c r="P36" s="310"/>
      <c r="Q36" s="310"/>
      <c r="R36" s="310"/>
      <c r="S36" s="310"/>
      <c r="T36" s="310"/>
      <c r="U36" s="310"/>
      <c r="V36" s="310"/>
      <c r="W36" s="310"/>
      <c r="X36" s="310"/>
      <c r="Y36" s="310"/>
      <c r="Z36" s="309"/>
      <c r="AA36" s="310"/>
      <c r="AB36" s="310"/>
      <c r="AC36" s="310"/>
      <c r="AD36" s="310"/>
      <c r="AE36" s="310"/>
      <c r="AF36" s="310"/>
      <c r="AG36" s="310"/>
      <c r="AH36" s="310"/>
      <c r="AI36" s="311"/>
      <c r="AJ36" s="554" t="s">
        <v>188</v>
      </c>
      <c r="AK36" s="555"/>
      <c r="AL36" s="555"/>
      <c r="AM36" s="555"/>
      <c r="AN36" s="555"/>
      <c r="AO36" s="555"/>
      <c r="AP36" s="555"/>
      <c r="AQ36" s="556"/>
      <c r="AR36" s="334"/>
      <c r="AS36" s="335"/>
      <c r="AT36" s="335"/>
      <c r="AU36" s="335"/>
      <c r="AV36" s="336"/>
      <c r="AW36" s="310"/>
      <c r="AX36" s="310"/>
      <c r="AY36" s="310"/>
      <c r="AZ36" s="310"/>
      <c r="BA36" s="310"/>
      <c r="BB36" s="310"/>
      <c r="BC36" s="355"/>
    </row>
    <row r="37" spans="1:56" ht="19.5" customHeight="1" x14ac:dyDescent="0.4">
      <c r="A37" s="121"/>
      <c r="B37" s="340"/>
      <c r="C37" s="338"/>
      <c r="D37" s="339"/>
      <c r="E37" s="354"/>
      <c r="F37" s="310"/>
      <c r="G37" s="310"/>
      <c r="H37" s="310"/>
      <c r="I37" s="310"/>
      <c r="J37" s="310"/>
      <c r="K37" s="310"/>
      <c r="L37" s="310"/>
      <c r="M37" s="310"/>
      <c r="N37" s="310"/>
      <c r="O37" s="310"/>
      <c r="P37" s="310"/>
      <c r="Q37" s="310"/>
      <c r="R37" s="310"/>
      <c r="S37" s="310"/>
      <c r="T37" s="310"/>
      <c r="U37" s="310"/>
      <c r="V37" s="310"/>
      <c r="W37" s="310"/>
      <c r="X37" s="310"/>
      <c r="Y37" s="310"/>
      <c r="Z37" s="309"/>
      <c r="AA37" s="310"/>
      <c r="AB37" s="310"/>
      <c r="AC37" s="310"/>
      <c r="AD37" s="310"/>
      <c r="AE37" s="310"/>
      <c r="AF37" s="310"/>
      <c r="AG37" s="310"/>
      <c r="AH37" s="310"/>
      <c r="AI37" s="311"/>
      <c r="AJ37" s="554" t="s">
        <v>188</v>
      </c>
      <c r="AK37" s="555"/>
      <c r="AL37" s="555"/>
      <c r="AM37" s="555"/>
      <c r="AN37" s="555"/>
      <c r="AO37" s="555"/>
      <c r="AP37" s="555"/>
      <c r="AQ37" s="556"/>
      <c r="AR37" s="334"/>
      <c r="AS37" s="335"/>
      <c r="AT37" s="335"/>
      <c r="AU37" s="335"/>
      <c r="AV37" s="336"/>
      <c r="AW37" s="310"/>
      <c r="AX37" s="310"/>
      <c r="AY37" s="310"/>
      <c r="AZ37" s="310"/>
      <c r="BA37" s="310"/>
      <c r="BB37" s="310"/>
      <c r="BC37" s="355"/>
    </row>
    <row r="38" spans="1:56" ht="19.5" customHeight="1" thickBot="1" x14ac:dyDescent="0.45">
      <c r="A38" s="121"/>
      <c r="B38" s="340"/>
      <c r="C38" s="338"/>
      <c r="D38" s="339"/>
      <c r="E38" s="433"/>
      <c r="F38" s="326"/>
      <c r="G38" s="326"/>
      <c r="H38" s="326"/>
      <c r="I38" s="326"/>
      <c r="J38" s="326"/>
      <c r="K38" s="326"/>
      <c r="L38" s="326"/>
      <c r="M38" s="326"/>
      <c r="N38" s="326"/>
      <c r="O38" s="326"/>
      <c r="P38" s="326"/>
      <c r="Q38" s="326"/>
      <c r="R38" s="326"/>
      <c r="S38" s="326"/>
      <c r="T38" s="326"/>
      <c r="U38" s="326"/>
      <c r="V38" s="326"/>
      <c r="W38" s="326"/>
      <c r="X38" s="326"/>
      <c r="Y38" s="326"/>
      <c r="Z38" s="325"/>
      <c r="AA38" s="326"/>
      <c r="AB38" s="326"/>
      <c r="AC38" s="326"/>
      <c r="AD38" s="326"/>
      <c r="AE38" s="326"/>
      <c r="AF38" s="326"/>
      <c r="AG38" s="326"/>
      <c r="AH38" s="326"/>
      <c r="AI38" s="327"/>
      <c r="AJ38" s="557" t="s">
        <v>188</v>
      </c>
      <c r="AK38" s="558"/>
      <c r="AL38" s="558"/>
      <c r="AM38" s="558"/>
      <c r="AN38" s="558"/>
      <c r="AO38" s="558"/>
      <c r="AP38" s="558"/>
      <c r="AQ38" s="559"/>
      <c r="AR38" s="375"/>
      <c r="AS38" s="376"/>
      <c r="AT38" s="376"/>
      <c r="AU38" s="376"/>
      <c r="AV38" s="377"/>
      <c r="AW38" s="326"/>
      <c r="AX38" s="326"/>
      <c r="AY38" s="326"/>
      <c r="AZ38" s="326"/>
      <c r="BA38" s="326"/>
      <c r="BB38" s="326"/>
      <c r="BC38" s="378"/>
    </row>
    <row r="39" spans="1:56" ht="19.5" customHeight="1" thickTop="1" x14ac:dyDescent="0.4">
      <c r="A39" s="121"/>
      <c r="B39" s="123"/>
      <c r="C39" s="124"/>
      <c r="D39" s="125"/>
      <c r="E39" s="372" t="s">
        <v>30</v>
      </c>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4"/>
      <c r="AR39" s="331">
        <f>SUM(AR29:AV38)</f>
        <v>0</v>
      </c>
      <c r="AS39" s="332"/>
      <c r="AT39" s="332"/>
      <c r="AU39" s="332"/>
      <c r="AV39" s="333"/>
      <c r="AW39" s="356"/>
      <c r="AX39" s="356"/>
      <c r="AY39" s="356"/>
      <c r="AZ39" s="356"/>
      <c r="BA39" s="356"/>
      <c r="BB39" s="356"/>
      <c r="BC39" s="357"/>
    </row>
    <row r="40" spans="1:56" ht="19.5" customHeight="1" x14ac:dyDescent="0.4">
      <c r="A40" s="121"/>
      <c r="B40" s="197" t="s">
        <v>159</v>
      </c>
      <c r="C40" s="127"/>
      <c r="D40" s="128"/>
      <c r="E40" s="354"/>
      <c r="F40" s="310"/>
      <c r="G40" s="310"/>
      <c r="H40" s="310"/>
      <c r="I40" s="310"/>
      <c r="J40" s="310"/>
      <c r="K40" s="310"/>
      <c r="L40" s="310"/>
      <c r="M40" s="310"/>
      <c r="N40" s="310"/>
      <c r="O40" s="310"/>
      <c r="P40" s="310"/>
      <c r="Q40" s="310"/>
      <c r="R40" s="310"/>
      <c r="S40" s="310"/>
      <c r="T40" s="310"/>
      <c r="U40" s="310"/>
      <c r="V40" s="310"/>
      <c r="W40" s="310"/>
      <c r="X40" s="310"/>
      <c r="Y40" s="310"/>
      <c r="Z40" s="309"/>
      <c r="AA40" s="310"/>
      <c r="AB40" s="310"/>
      <c r="AC40" s="310"/>
      <c r="AD40" s="310"/>
      <c r="AE40" s="310"/>
      <c r="AF40" s="310"/>
      <c r="AG40" s="310"/>
      <c r="AH40" s="310"/>
      <c r="AI40" s="311"/>
      <c r="AJ40" s="554" t="s">
        <v>188</v>
      </c>
      <c r="AK40" s="555"/>
      <c r="AL40" s="555"/>
      <c r="AM40" s="555"/>
      <c r="AN40" s="555"/>
      <c r="AO40" s="555"/>
      <c r="AP40" s="555"/>
      <c r="AQ40" s="556"/>
      <c r="AR40" s="334"/>
      <c r="AS40" s="335"/>
      <c r="AT40" s="335"/>
      <c r="AU40" s="335"/>
      <c r="AV40" s="336"/>
      <c r="AW40" s="310"/>
      <c r="AX40" s="310"/>
      <c r="AY40" s="310"/>
      <c r="AZ40" s="310"/>
      <c r="BA40" s="310"/>
      <c r="BB40" s="310"/>
      <c r="BC40" s="355"/>
    </row>
    <row r="41" spans="1:56" ht="19.5" customHeight="1" x14ac:dyDescent="0.4">
      <c r="A41" s="121"/>
      <c r="B41" s="337"/>
      <c r="C41" s="338"/>
      <c r="D41" s="339"/>
      <c r="E41" s="354"/>
      <c r="F41" s="310"/>
      <c r="G41" s="310"/>
      <c r="H41" s="310"/>
      <c r="I41" s="310"/>
      <c r="J41" s="310"/>
      <c r="K41" s="310"/>
      <c r="L41" s="310"/>
      <c r="M41" s="310"/>
      <c r="N41" s="310"/>
      <c r="O41" s="310"/>
      <c r="P41" s="310"/>
      <c r="Q41" s="310"/>
      <c r="R41" s="310"/>
      <c r="S41" s="310"/>
      <c r="T41" s="310"/>
      <c r="U41" s="310"/>
      <c r="V41" s="310"/>
      <c r="W41" s="310"/>
      <c r="X41" s="310"/>
      <c r="Y41" s="310"/>
      <c r="Z41" s="309"/>
      <c r="AA41" s="310"/>
      <c r="AB41" s="310"/>
      <c r="AC41" s="310"/>
      <c r="AD41" s="310"/>
      <c r="AE41" s="310"/>
      <c r="AF41" s="310"/>
      <c r="AG41" s="310"/>
      <c r="AH41" s="310"/>
      <c r="AI41" s="311"/>
      <c r="AJ41" s="554" t="s">
        <v>188</v>
      </c>
      <c r="AK41" s="555"/>
      <c r="AL41" s="555"/>
      <c r="AM41" s="555"/>
      <c r="AN41" s="555"/>
      <c r="AO41" s="555"/>
      <c r="AP41" s="555"/>
      <c r="AQ41" s="556"/>
      <c r="AR41" s="334"/>
      <c r="AS41" s="335"/>
      <c r="AT41" s="335"/>
      <c r="AU41" s="335"/>
      <c r="AV41" s="336"/>
      <c r="AW41" s="310"/>
      <c r="AX41" s="310"/>
      <c r="AY41" s="310"/>
      <c r="AZ41" s="310"/>
      <c r="BA41" s="310"/>
      <c r="BB41" s="310"/>
      <c r="BC41" s="355"/>
    </row>
    <row r="42" spans="1:56" ht="19.5" customHeight="1" x14ac:dyDescent="0.4">
      <c r="A42" s="121"/>
      <c r="B42" s="337"/>
      <c r="C42" s="338"/>
      <c r="D42" s="339"/>
      <c r="E42" s="354"/>
      <c r="F42" s="310"/>
      <c r="G42" s="310"/>
      <c r="H42" s="310"/>
      <c r="I42" s="310"/>
      <c r="J42" s="310"/>
      <c r="K42" s="310"/>
      <c r="L42" s="310"/>
      <c r="M42" s="310"/>
      <c r="N42" s="310"/>
      <c r="O42" s="310"/>
      <c r="P42" s="310"/>
      <c r="Q42" s="310"/>
      <c r="R42" s="310"/>
      <c r="S42" s="310"/>
      <c r="T42" s="310"/>
      <c r="U42" s="310"/>
      <c r="V42" s="310"/>
      <c r="W42" s="310"/>
      <c r="X42" s="310"/>
      <c r="Y42" s="310"/>
      <c r="Z42" s="309"/>
      <c r="AA42" s="310"/>
      <c r="AB42" s="310"/>
      <c r="AC42" s="310"/>
      <c r="AD42" s="310"/>
      <c r="AE42" s="310"/>
      <c r="AF42" s="310"/>
      <c r="AG42" s="310"/>
      <c r="AH42" s="310"/>
      <c r="AI42" s="311"/>
      <c r="AJ42" s="554" t="s">
        <v>188</v>
      </c>
      <c r="AK42" s="555"/>
      <c r="AL42" s="555"/>
      <c r="AM42" s="555"/>
      <c r="AN42" s="555"/>
      <c r="AO42" s="555"/>
      <c r="AP42" s="555"/>
      <c r="AQ42" s="556"/>
      <c r="AR42" s="334"/>
      <c r="AS42" s="335"/>
      <c r="AT42" s="335"/>
      <c r="AU42" s="335"/>
      <c r="AV42" s="336"/>
      <c r="AW42" s="310"/>
      <c r="AX42" s="310"/>
      <c r="AY42" s="310"/>
      <c r="AZ42" s="310"/>
      <c r="BA42" s="310"/>
      <c r="BB42" s="310"/>
      <c r="BC42" s="355"/>
    </row>
    <row r="43" spans="1:56" ht="19.5" customHeight="1" x14ac:dyDescent="0.4">
      <c r="A43" s="121"/>
      <c r="B43" s="340"/>
      <c r="C43" s="338"/>
      <c r="D43" s="339"/>
      <c r="E43" s="354"/>
      <c r="F43" s="310"/>
      <c r="G43" s="310"/>
      <c r="H43" s="310"/>
      <c r="I43" s="310"/>
      <c r="J43" s="310"/>
      <c r="K43" s="310"/>
      <c r="L43" s="310"/>
      <c r="M43" s="310"/>
      <c r="N43" s="310"/>
      <c r="O43" s="310"/>
      <c r="P43" s="310"/>
      <c r="Q43" s="310"/>
      <c r="R43" s="310"/>
      <c r="S43" s="310"/>
      <c r="T43" s="310"/>
      <c r="U43" s="310"/>
      <c r="V43" s="310"/>
      <c r="W43" s="310"/>
      <c r="X43" s="310"/>
      <c r="Y43" s="310"/>
      <c r="Z43" s="309"/>
      <c r="AA43" s="310"/>
      <c r="AB43" s="310"/>
      <c r="AC43" s="310"/>
      <c r="AD43" s="310"/>
      <c r="AE43" s="310"/>
      <c r="AF43" s="310"/>
      <c r="AG43" s="310"/>
      <c r="AH43" s="310"/>
      <c r="AI43" s="311"/>
      <c r="AJ43" s="554" t="s">
        <v>188</v>
      </c>
      <c r="AK43" s="555"/>
      <c r="AL43" s="555"/>
      <c r="AM43" s="555"/>
      <c r="AN43" s="555"/>
      <c r="AO43" s="555"/>
      <c r="AP43" s="555"/>
      <c r="AQ43" s="556"/>
      <c r="AR43" s="334"/>
      <c r="AS43" s="335"/>
      <c r="AT43" s="335"/>
      <c r="AU43" s="335"/>
      <c r="AV43" s="336"/>
      <c r="AW43" s="310"/>
      <c r="AX43" s="310"/>
      <c r="AY43" s="310"/>
      <c r="AZ43" s="310"/>
      <c r="BA43" s="310"/>
      <c r="BB43" s="310"/>
      <c r="BC43" s="355"/>
    </row>
    <row r="44" spans="1:56" ht="19.5" customHeight="1" thickBot="1" x14ac:dyDescent="0.45">
      <c r="A44" s="121"/>
      <c r="B44" s="340"/>
      <c r="C44" s="338"/>
      <c r="D44" s="339"/>
      <c r="E44" s="433"/>
      <c r="F44" s="326"/>
      <c r="G44" s="326"/>
      <c r="H44" s="326"/>
      <c r="I44" s="326"/>
      <c r="J44" s="326"/>
      <c r="K44" s="326"/>
      <c r="L44" s="326"/>
      <c r="M44" s="326"/>
      <c r="N44" s="326"/>
      <c r="O44" s="326"/>
      <c r="P44" s="326"/>
      <c r="Q44" s="326"/>
      <c r="R44" s="326"/>
      <c r="S44" s="326"/>
      <c r="T44" s="326"/>
      <c r="U44" s="326"/>
      <c r="V44" s="326"/>
      <c r="W44" s="326"/>
      <c r="X44" s="326"/>
      <c r="Y44" s="326"/>
      <c r="Z44" s="325"/>
      <c r="AA44" s="326"/>
      <c r="AB44" s="326"/>
      <c r="AC44" s="326"/>
      <c r="AD44" s="326"/>
      <c r="AE44" s="326"/>
      <c r="AF44" s="326"/>
      <c r="AG44" s="326"/>
      <c r="AH44" s="326"/>
      <c r="AI44" s="327"/>
      <c r="AJ44" s="557" t="s">
        <v>188</v>
      </c>
      <c r="AK44" s="558"/>
      <c r="AL44" s="558"/>
      <c r="AM44" s="558"/>
      <c r="AN44" s="558"/>
      <c r="AO44" s="558"/>
      <c r="AP44" s="558"/>
      <c r="AQ44" s="559"/>
      <c r="AR44" s="375"/>
      <c r="AS44" s="376"/>
      <c r="AT44" s="376"/>
      <c r="AU44" s="376"/>
      <c r="AV44" s="377"/>
      <c r="AW44" s="326"/>
      <c r="AX44" s="326"/>
      <c r="AY44" s="326"/>
      <c r="AZ44" s="326"/>
      <c r="BA44" s="326"/>
      <c r="BB44" s="326"/>
      <c r="BC44" s="378"/>
    </row>
    <row r="45" spans="1:56" ht="19.5" customHeight="1" thickTop="1" x14ac:dyDescent="0.4">
      <c r="A45" s="121"/>
      <c r="B45" s="123"/>
      <c r="C45" s="124"/>
      <c r="D45" s="125"/>
      <c r="E45" s="372" t="s">
        <v>30</v>
      </c>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73"/>
      <c r="AM45" s="373"/>
      <c r="AN45" s="373"/>
      <c r="AO45" s="373"/>
      <c r="AP45" s="373"/>
      <c r="AQ45" s="374"/>
      <c r="AR45" s="331">
        <f>SUM(AR40:AV44)</f>
        <v>0</v>
      </c>
      <c r="AS45" s="332"/>
      <c r="AT45" s="332"/>
      <c r="AU45" s="332"/>
      <c r="AV45" s="333"/>
      <c r="AW45" s="356"/>
      <c r="AX45" s="356"/>
      <c r="AY45" s="356"/>
      <c r="AZ45" s="356"/>
      <c r="BA45" s="356"/>
      <c r="BB45" s="356"/>
      <c r="BC45" s="357"/>
    </row>
    <row r="46" spans="1:56" ht="19.5" customHeight="1" x14ac:dyDescent="0.4">
      <c r="A46" s="121"/>
      <c r="B46" s="197" t="s">
        <v>158</v>
      </c>
      <c r="C46" s="127"/>
      <c r="D46" s="128"/>
      <c r="E46" s="409"/>
      <c r="F46" s="370"/>
      <c r="G46" s="370"/>
      <c r="H46" s="370"/>
      <c r="I46" s="370"/>
      <c r="J46" s="370"/>
      <c r="K46" s="370"/>
      <c r="L46" s="370"/>
      <c r="M46" s="370"/>
      <c r="N46" s="370"/>
      <c r="O46" s="370"/>
      <c r="P46" s="370"/>
      <c r="Q46" s="370"/>
      <c r="R46" s="370"/>
      <c r="S46" s="370"/>
      <c r="T46" s="370"/>
      <c r="U46" s="370"/>
      <c r="V46" s="370"/>
      <c r="W46" s="370"/>
      <c r="X46" s="370"/>
      <c r="Y46" s="370"/>
      <c r="Z46" s="369"/>
      <c r="AA46" s="370"/>
      <c r="AB46" s="370"/>
      <c r="AC46" s="370"/>
      <c r="AD46" s="370"/>
      <c r="AE46" s="370"/>
      <c r="AF46" s="370"/>
      <c r="AG46" s="370"/>
      <c r="AH46" s="370"/>
      <c r="AI46" s="371"/>
      <c r="AJ46" s="560" t="s">
        <v>188</v>
      </c>
      <c r="AK46" s="561"/>
      <c r="AL46" s="561"/>
      <c r="AM46" s="561"/>
      <c r="AN46" s="561"/>
      <c r="AO46" s="561"/>
      <c r="AP46" s="561"/>
      <c r="AQ46" s="562"/>
      <c r="AR46" s="410"/>
      <c r="AS46" s="411"/>
      <c r="AT46" s="411"/>
      <c r="AU46" s="411"/>
      <c r="AV46" s="412"/>
      <c r="AW46" s="370"/>
      <c r="AX46" s="370"/>
      <c r="AY46" s="370"/>
      <c r="AZ46" s="370"/>
      <c r="BA46" s="370"/>
      <c r="BB46" s="370"/>
      <c r="BC46" s="413"/>
      <c r="BD46" s="233"/>
    </row>
    <row r="47" spans="1:56" ht="19.5" customHeight="1" x14ac:dyDescent="0.4">
      <c r="A47" s="121"/>
      <c r="B47" s="337"/>
      <c r="C47" s="338"/>
      <c r="D47" s="339"/>
      <c r="E47" s="354"/>
      <c r="F47" s="310"/>
      <c r="G47" s="310"/>
      <c r="H47" s="310"/>
      <c r="I47" s="310"/>
      <c r="J47" s="310"/>
      <c r="K47" s="310"/>
      <c r="L47" s="310"/>
      <c r="M47" s="310"/>
      <c r="N47" s="310"/>
      <c r="O47" s="310"/>
      <c r="P47" s="310"/>
      <c r="Q47" s="310"/>
      <c r="R47" s="310"/>
      <c r="S47" s="310"/>
      <c r="T47" s="310"/>
      <c r="U47" s="310"/>
      <c r="V47" s="310"/>
      <c r="W47" s="310"/>
      <c r="X47" s="310"/>
      <c r="Y47" s="310"/>
      <c r="Z47" s="309"/>
      <c r="AA47" s="310"/>
      <c r="AB47" s="310"/>
      <c r="AC47" s="310"/>
      <c r="AD47" s="310"/>
      <c r="AE47" s="310"/>
      <c r="AF47" s="310"/>
      <c r="AG47" s="310"/>
      <c r="AH47" s="310"/>
      <c r="AI47" s="311"/>
      <c r="AJ47" s="554" t="s">
        <v>188</v>
      </c>
      <c r="AK47" s="555"/>
      <c r="AL47" s="555"/>
      <c r="AM47" s="555"/>
      <c r="AN47" s="555"/>
      <c r="AO47" s="555"/>
      <c r="AP47" s="555"/>
      <c r="AQ47" s="556"/>
      <c r="AR47" s="334"/>
      <c r="AS47" s="335"/>
      <c r="AT47" s="335"/>
      <c r="AU47" s="335"/>
      <c r="AV47" s="336"/>
      <c r="AW47" s="309"/>
      <c r="AX47" s="310"/>
      <c r="AY47" s="310"/>
      <c r="AZ47" s="310"/>
      <c r="BA47" s="310"/>
      <c r="BB47" s="310"/>
      <c r="BC47" s="355"/>
      <c r="BD47" s="233"/>
    </row>
    <row r="48" spans="1:56" ht="19.5" customHeight="1" x14ac:dyDescent="0.4">
      <c r="A48" s="121"/>
      <c r="B48" s="337"/>
      <c r="C48" s="338"/>
      <c r="D48" s="339"/>
      <c r="E48" s="354"/>
      <c r="F48" s="310"/>
      <c r="G48" s="310"/>
      <c r="H48" s="310"/>
      <c r="I48" s="310"/>
      <c r="J48" s="310"/>
      <c r="K48" s="310"/>
      <c r="L48" s="310"/>
      <c r="M48" s="310"/>
      <c r="N48" s="310"/>
      <c r="O48" s="310"/>
      <c r="P48" s="310"/>
      <c r="Q48" s="310"/>
      <c r="R48" s="310"/>
      <c r="S48" s="310"/>
      <c r="T48" s="310"/>
      <c r="U48" s="310"/>
      <c r="V48" s="310"/>
      <c r="W48" s="310"/>
      <c r="X48" s="310"/>
      <c r="Y48" s="310"/>
      <c r="Z48" s="309"/>
      <c r="AA48" s="310"/>
      <c r="AB48" s="310"/>
      <c r="AC48" s="310"/>
      <c r="AD48" s="310"/>
      <c r="AE48" s="310"/>
      <c r="AF48" s="310"/>
      <c r="AG48" s="310"/>
      <c r="AH48" s="310"/>
      <c r="AI48" s="311"/>
      <c r="AJ48" s="554" t="s">
        <v>188</v>
      </c>
      <c r="AK48" s="555"/>
      <c r="AL48" s="555"/>
      <c r="AM48" s="555"/>
      <c r="AN48" s="555"/>
      <c r="AO48" s="555"/>
      <c r="AP48" s="555"/>
      <c r="AQ48" s="556"/>
      <c r="AR48" s="334"/>
      <c r="AS48" s="335"/>
      <c r="AT48" s="335"/>
      <c r="AU48" s="335"/>
      <c r="AV48" s="336"/>
      <c r="AW48" s="309"/>
      <c r="AX48" s="310"/>
      <c r="AY48" s="310"/>
      <c r="AZ48" s="310"/>
      <c r="BA48" s="310"/>
      <c r="BB48" s="310"/>
      <c r="BC48" s="355"/>
      <c r="BD48" s="233"/>
    </row>
    <row r="49" spans="1:56" ht="19.5" customHeight="1" x14ac:dyDescent="0.4">
      <c r="A49" s="121"/>
      <c r="B49" s="340"/>
      <c r="C49" s="338"/>
      <c r="D49" s="339"/>
      <c r="E49" s="354"/>
      <c r="F49" s="310"/>
      <c r="G49" s="310"/>
      <c r="H49" s="310"/>
      <c r="I49" s="310"/>
      <c r="J49" s="310"/>
      <c r="K49" s="310"/>
      <c r="L49" s="310"/>
      <c r="M49" s="310"/>
      <c r="N49" s="310"/>
      <c r="O49" s="310"/>
      <c r="P49" s="310"/>
      <c r="Q49" s="310"/>
      <c r="R49" s="310"/>
      <c r="S49" s="310"/>
      <c r="T49" s="310"/>
      <c r="U49" s="310"/>
      <c r="V49" s="310"/>
      <c r="W49" s="310"/>
      <c r="X49" s="310"/>
      <c r="Y49" s="310"/>
      <c r="Z49" s="309"/>
      <c r="AA49" s="310"/>
      <c r="AB49" s="310"/>
      <c r="AC49" s="310"/>
      <c r="AD49" s="310"/>
      <c r="AE49" s="310"/>
      <c r="AF49" s="310"/>
      <c r="AG49" s="310"/>
      <c r="AH49" s="310"/>
      <c r="AI49" s="311"/>
      <c r="AJ49" s="554" t="s">
        <v>188</v>
      </c>
      <c r="AK49" s="555"/>
      <c r="AL49" s="555"/>
      <c r="AM49" s="555"/>
      <c r="AN49" s="555"/>
      <c r="AO49" s="555"/>
      <c r="AP49" s="555"/>
      <c r="AQ49" s="556"/>
      <c r="AR49" s="334"/>
      <c r="AS49" s="335"/>
      <c r="AT49" s="335"/>
      <c r="AU49" s="335"/>
      <c r="AV49" s="336"/>
      <c r="AW49" s="309"/>
      <c r="AX49" s="310"/>
      <c r="AY49" s="310"/>
      <c r="AZ49" s="310"/>
      <c r="BA49" s="310"/>
      <c r="BB49" s="310"/>
      <c r="BC49" s="355"/>
      <c r="BD49" s="233"/>
    </row>
    <row r="50" spans="1:56" ht="19.5" customHeight="1" thickBot="1" x14ac:dyDescent="0.45">
      <c r="A50" s="121"/>
      <c r="B50" s="340"/>
      <c r="C50" s="338"/>
      <c r="D50" s="339"/>
      <c r="E50" s="433"/>
      <c r="F50" s="326"/>
      <c r="G50" s="326"/>
      <c r="H50" s="326"/>
      <c r="I50" s="326"/>
      <c r="J50" s="326"/>
      <c r="K50" s="326"/>
      <c r="L50" s="326"/>
      <c r="M50" s="326"/>
      <c r="N50" s="326"/>
      <c r="O50" s="326"/>
      <c r="P50" s="326"/>
      <c r="Q50" s="326"/>
      <c r="R50" s="326"/>
      <c r="S50" s="326"/>
      <c r="T50" s="326"/>
      <c r="U50" s="326"/>
      <c r="V50" s="326"/>
      <c r="W50" s="326"/>
      <c r="X50" s="326"/>
      <c r="Y50" s="326"/>
      <c r="Z50" s="325"/>
      <c r="AA50" s="326"/>
      <c r="AB50" s="326"/>
      <c r="AC50" s="326"/>
      <c r="AD50" s="326"/>
      <c r="AE50" s="326"/>
      <c r="AF50" s="326"/>
      <c r="AG50" s="326"/>
      <c r="AH50" s="326"/>
      <c r="AI50" s="327"/>
      <c r="AJ50" s="557" t="s">
        <v>188</v>
      </c>
      <c r="AK50" s="558"/>
      <c r="AL50" s="558"/>
      <c r="AM50" s="558"/>
      <c r="AN50" s="558"/>
      <c r="AO50" s="558"/>
      <c r="AP50" s="558"/>
      <c r="AQ50" s="559"/>
      <c r="AR50" s="375"/>
      <c r="AS50" s="376"/>
      <c r="AT50" s="376"/>
      <c r="AU50" s="376"/>
      <c r="AV50" s="377"/>
      <c r="AW50" s="326"/>
      <c r="AX50" s="326"/>
      <c r="AY50" s="326"/>
      <c r="AZ50" s="326"/>
      <c r="BA50" s="326"/>
      <c r="BB50" s="326"/>
      <c r="BC50" s="378"/>
    </row>
    <row r="51" spans="1:56" ht="19.5" customHeight="1" thickTop="1" thickBot="1" x14ac:dyDescent="0.45">
      <c r="A51" s="121"/>
      <c r="B51" s="406"/>
      <c r="C51" s="407"/>
      <c r="D51" s="408"/>
      <c r="E51" s="414" t="s">
        <v>30</v>
      </c>
      <c r="F51" s="415"/>
      <c r="G51" s="415"/>
      <c r="H51" s="415"/>
      <c r="I51" s="415"/>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415"/>
      <c r="AH51" s="415"/>
      <c r="AI51" s="415"/>
      <c r="AJ51" s="415"/>
      <c r="AK51" s="415"/>
      <c r="AL51" s="415"/>
      <c r="AM51" s="415"/>
      <c r="AN51" s="415"/>
      <c r="AO51" s="415"/>
      <c r="AP51" s="415"/>
      <c r="AQ51" s="416"/>
      <c r="AR51" s="442">
        <f>SUM(AR46:AV50)</f>
        <v>0</v>
      </c>
      <c r="AS51" s="443"/>
      <c r="AT51" s="443"/>
      <c r="AU51" s="443"/>
      <c r="AV51" s="444"/>
      <c r="AW51" s="445"/>
      <c r="AX51" s="445"/>
      <c r="AY51" s="445"/>
      <c r="AZ51" s="445"/>
      <c r="BA51" s="445"/>
      <c r="BB51" s="445"/>
      <c r="BC51" s="446"/>
    </row>
    <row r="52" spans="1:56" ht="19.5" customHeight="1" thickTop="1" x14ac:dyDescent="0.4">
      <c r="A52" s="121"/>
      <c r="B52" s="372" t="s">
        <v>161</v>
      </c>
      <c r="C52" s="373"/>
      <c r="D52" s="373"/>
      <c r="E52" s="373"/>
      <c r="F52" s="373"/>
      <c r="G52" s="373"/>
      <c r="H52" s="373"/>
      <c r="I52" s="373"/>
      <c r="J52" s="373"/>
      <c r="K52" s="373"/>
      <c r="L52" s="373"/>
      <c r="M52" s="373"/>
      <c r="N52" s="373"/>
      <c r="O52" s="373"/>
      <c r="P52" s="373"/>
      <c r="Q52" s="373"/>
      <c r="R52" s="373"/>
      <c r="S52" s="373"/>
      <c r="T52" s="373"/>
      <c r="U52" s="373"/>
      <c r="V52" s="373"/>
      <c r="W52" s="373"/>
      <c r="X52" s="373"/>
      <c r="Y52" s="373"/>
      <c r="Z52" s="373"/>
      <c r="AA52" s="373"/>
      <c r="AB52" s="373"/>
      <c r="AC52" s="373"/>
      <c r="AD52" s="373"/>
      <c r="AE52" s="373"/>
      <c r="AF52" s="373"/>
      <c r="AG52" s="373"/>
      <c r="AH52" s="373"/>
      <c r="AI52" s="373"/>
      <c r="AJ52" s="373"/>
      <c r="AK52" s="373"/>
      <c r="AL52" s="373"/>
      <c r="AM52" s="373"/>
      <c r="AN52" s="373"/>
      <c r="AO52" s="373"/>
      <c r="AP52" s="373"/>
      <c r="AQ52" s="374"/>
      <c r="AR52" s="439">
        <f>AR39+AR28+AR45+AR51</f>
        <v>4550</v>
      </c>
      <c r="AS52" s="440"/>
      <c r="AT52" s="440"/>
      <c r="AU52" s="440"/>
      <c r="AV52" s="441"/>
      <c r="AW52" s="373" t="s">
        <v>32</v>
      </c>
      <c r="AX52" s="373"/>
      <c r="AY52" s="373"/>
      <c r="AZ52" s="373"/>
      <c r="BA52" s="367">
        <v>0.5</v>
      </c>
      <c r="BB52" s="367"/>
      <c r="BC52" s="368"/>
      <c r="BD52" s="22"/>
    </row>
    <row r="53" spans="1:56" ht="19.5" customHeight="1" thickBot="1" x14ac:dyDescent="0.45">
      <c r="A53" s="121"/>
      <c r="B53" s="417" t="s">
        <v>138</v>
      </c>
      <c r="C53" s="418"/>
      <c r="D53" s="418"/>
      <c r="E53" s="418"/>
      <c r="F53" s="418"/>
      <c r="G53" s="418"/>
      <c r="H53" s="418"/>
      <c r="I53" s="418"/>
      <c r="J53" s="418"/>
      <c r="K53" s="418"/>
      <c r="L53" s="418"/>
      <c r="M53" s="418"/>
      <c r="N53" s="418"/>
      <c r="O53" s="418"/>
      <c r="P53" s="418"/>
      <c r="Q53" s="418"/>
      <c r="R53" s="418"/>
      <c r="S53" s="418"/>
      <c r="T53" s="418"/>
      <c r="U53" s="418"/>
      <c r="V53" s="418"/>
      <c r="W53" s="418"/>
      <c r="X53" s="418"/>
      <c r="Y53" s="418"/>
      <c r="Z53" s="418"/>
      <c r="AA53" s="418"/>
      <c r="AB53" s="418"/>
      <c r="AC53" s="418"/>
      <c r="AD53" s="418"/>
      <c r="AE53" s="418"/>
      <c r="AF53" s="418"/>
      <c r="AG53" s="418"/>
      <c r="AH53" s="418"/>
      <c r="AI53" s="418"/>
      <c r="AJ53" s="418"/>
      <c r="AK53" s="418"/>
      <c r="AL53" s="418"/>
      <c r="AM53" s="418"/>
      <c r="AN53" s="418"/>
      <c r="AO53" s="418"/>
      <c r="AP53" s="418"/>
      <c r="AQ53" s="419"/>
      <c r="AR53" s="447">
        <f>ROUNDDOWN(AR52*BA52,0)</f>
        <v>2275</v>
      </c>
      <c r="AS53" s="448"/>
      <c r="AT53" s="448"/>
      <c r="AU53" s="448"/>
      <c r="AV53" s="449"/>
      <c r="AW53" s="450"/>
      <c r="AX53" s="451"/>
      <c r="AY53" s="451"/>
      <c r="AZ53" s="451"/>
      <c r="BA53" s="451"/>
      <c r="BB53" s="451"/>
      <c r="BC53" s="452"/>
    </row>
    <row r="54" spans="1:56" ht="19.5" customHeight="1" x14ac:dyDescent="0.4">
      <c r="A54" s="121"/>
      <c r="B54" s="420" t="s">
        <v>190</v>
      </c>
      <c r="C54" s="421"/>
      <c r="D54" s="421"/>
      <c r="E54" s="421"/>
      <c r="F54" s="421"/>
      <c r="G54" s="421"/>
      <c r="H54" s="421"/>
      <c r="I54" s="421"/>
      <c r="J54" s="421"/>
      <c r="K54" s="421"/>
      <c r="L54" s="421"/>
      <c r="M54" s="421"/>
      <c r="N54" s="421"/>
      <c r="O54" s="421"/>
      <c r="P54" s="421"/>
      <c r="Q54" s="421"/>
      <c r="R54" s="421"/>
      <c r="S54" s="421"/>
      <c r="T54" s="421"/>
      <c r="U54" s="421"/>
      <c r="V54" s="421"/>
      <c r="W54" s="421"/>
      <c r="X54" s="421"/>
      <c r="Y54" s="421"/>
      <c r="Z54" s="421"/>
      <c r="AA54" s="421"/>
      <c r="AB54" s="421"/>
      <c r="AC54" s="421"/>
      <c r="AD54" s="421"/>
      <c r="AE54" s="421"/>
      <c r="AF54" s="421"/>
      <c r="AG54" s="421"/>
      <c r="AH54" s="421"/>
      <c r="AI54" s="421"/>
      <c r="AJ54" s="421"/>
      <c r="AK54" s="421"/>
      <c r="AL54" s="421"/>
      <c r="AM54" s="421"/>
      <c r="AN54" s="421"/>
      <c r="AO54" s="421"/>
      <c r="AP54" s="421"/>
      <c r="AQ54" s="422"/>
      <c r="AR54" s="427">
        <v>2275</v>
      </c>
      <c r="AS54" s="428"/>
      <c r="AT54" s="428"/>
      <c r="AU54" s="428"/>
      <c r="AV54" s="429"/>
      <c r="AW54" s="435"/>
      <c r="AX54" s="435"/>
      <c r="AY54" s="435"/>
      <c r="AZ54" s="435"/>
      <c r="BA54" s="435"/>
      <c r="BB54" s="435"/>
      <c r="BC54" s="436"/>
      <c r="BD54" s="366"/>
    </row>
    <row r="55" spans="1:56" ht="19.5" customHeight="1" thickBot="1" x14ac:dyDescent="0.45">
      <c r="A55" s="121"/>
      <c r="B55" s="423"/>
      <c r="C55" s="424"/>
      <c r="D55" s="424"/>
      <c r="E55" s="424"/>
      <c r="F55" s="424"/>
      <c r="G55" s="424"/>
      <c r="H55" s="424"/>
      <c r="I55" s="424"/>
      <c r="J55" s="424"/>
      <c r="K55" s="424"/>
      <c r="L55" s="424"/>
      <c r="M55" s="424"/>
      <c r="N55" s="424"/>
      <c r="O55" s="424"/>
      <c r="P55" s="424"/>
      <c r="Q55" s="424"/>
      <c r="R55" s="424"/>
      <c r="S55" s="424"/>
      <c r="T55" s="424"/>
      <c r="U55" s="424"/>
      <c r="V55" s="424"/>
      <c r="W55" s="424"/>
      <c r="X55" s="424"/>
      <c r="Y55" s="424"/>
      <c r="Z55" s="424"/>
      <c r="AA55" s="424"/>
      <c r="AB55" s="424"/>
      <c r="AC55" s="424"/>
      <c r="AD55" s="424"/>
      <c r="AE55" s="424"/>
      <c r="AF55" s="424"/>
      <c r="AG55" s="424"/>
      <c r="AH55" s="424"/>
      <c r="AI55" s="424"/>
      <c r="AJ55" s="424"/>
      <c r="AK55" s="424"/>
      <c r="AL55" s="424"/>
      <c r="AM55" s="424"/>
      <c r="AN55" s="424"/>
      <c r="AO55" s="424"/>
      <c r="AP55" s="424"/>
      <c r="AQ55" s="425"/>
      <c r="AR55" s="430"/>
      <c r="AS55" s="431"/>
      <c r="AT55" s="431"/>
      <c r="AU55" s="431"/>
      <c r="AV55" s="432"/>
      <c r="AW55" s="437"/>
      <c r="AX55" s="437"/>
      <c r="AY55" s="437"/>
      <c r="AZ55" s="437"/>
      <c r="BA55" s="437"/>
      <c r="BB55" s="437"/>
      <c r="BC55" s="438"/>
      <c r="BD55" s="366"/>
    </row>
    <row r="56" spans="1:56" ht="19.5" customHeight="1" x14ac:dyDescent="0.4">
      <c r="A56" s="121"/>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5"/>
    </row>
    <row r="57" spans="1:56" ht="19.5" customHeight="1" x14ac:dyDescent="0.4">
      <c r="A57" s="234" t="s">
        <v>34</v>
      </c>
      <c r="B57" s="234"/>
      <c r="C57" s="234"/>
      <c r="D57" s="234"/>
      <c r="E57" s="234"/>
      <c r="F57" s="234"/>
      <c r="G57" s="234"/>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4"/>
      <c r="AY57" s="234"/>
      <c r="AZ57" s="405" t="s">
        <v>33</v>
      </c>
      <c r="BA57" s="405"/>
      <c r="BB57" s="405"/>
      <c r="BC57" s="405"/>
      <c r="BD57" s="5"/>
    </row>
    <row r="58" spans="1:56" ht="19.5" customHeight="1" x14ac:dyDescent="0.4">
      <c r="A58" s="122"/>
      <c r="B58" s="402" t="s">
        <v>13</v>
      </c>
      <c r="C58" s="403"/>
      <c r="D58" s="403"/>
      <c r="E58" s="403"/>
      <c r="F58" s="403"/>
      <c r="G58" s="403"/>
      <c r="H58" s="403"/>
      <c r="I58" s="403"/>
      <c r="J58" s="403"/>
      <c r="K58" s="403"/>
      <c r="L58" s="403"/>
      <c r="M58" s="403"/>
      <c r="N58" s="403"/>
      <c r="O58" s="403"/>
      <c r="P58" s="403"/>
      <c r="Q58" s="403"/>
      <c r="R58" s="403"/>
      <c r="S58" s="403"/>
      <c r="T58" s="403"/>
      <c r="U58" s="403"/>
      <c r="V58" s="403"/>
      <c r="W58" s="403"/>
      <c r="X58" s="403"/>
      <c r="Y58" s="403"/>
      <c r="Z58" s="403"/>
      <c r="AA58" s="403"/>
      <c r="AB58" s="403"/>
      <c r="AC58" s="403"/>
      <c r="AD58" s="403"/>
      <c r="AE58" s="403"/>
      <c r="AF58" s="403"/>
      <c r="AG58" s="403"/>
      <c r="AH58" s="403"/>
      <c r="AI58" s="403"/>
      <c r="AJ58" s="403"/>
      <c r="AK58" s="403"/>
      <c r="AL58" s="403"/>
      <c r="AM58" s="403"/>
      <c r="AN58" s="403"/>
      <c r="AO58" s="403"/>
      <c r="AP58" s="403"/>
      <c r="AQ58" s="404"/>
      <c r="AR58" s="399" t="s">
        <v>146</v>
      </c>
      <c r="AS58" s="400"/>
      <c r="AT58" s="400"/>
      <c r="AU58" s="400"/>
      <c r="AV58" s="401"/>
      <c r="AW58" s="127" t="s">
        <v>39</v>
      </c>
      <c r="AX58" s="127"/>
      <c r="AY58" s="127"/>
      <c r="AZ58" s="127"/>
      <c r="BA58" s="127"/>
      <c r="BB58" s="127"/>
      <c r="BC58" s="128"/>
    </row>
    <row r="59" spans="1:56" ht="19.5" customHeight="1" x14ac:dyDescent="0.4">
      <c r="A59" s="122"/>
      <c r="B59" s="390" t="s">
        <v>35</v>
      </c>
      <c r="C59" s="391"/>
      <c r="D59" s="391"/>
      <c r="E59" s="391"/>
      <c r="F59" s="391"/>
      <c r="G59" s="391"/>
      <c r="H59" s="391"/>
      <c r="I59" s="391"/>
      <c r="J59" s="391"/>
      <c r="K59" s="391"/>
      <c r="L59" s="391"/>
      <c r="M59" s="391"/>
      <c r="N59" s="391"/>
      <c r="O59" s="391"/>
      <c r="P59" s="391"/>
      <c r="Q59" s="391"/>
      <c r="R59" s="391"/>
      <c r="S59" s="391"/>
      <c r="T59" s="391"/>
      <c r="U59" s="391"/>
      <c r="V59" s="391"/>
      <c r="W59" s="391"/>
      <c r="X59" s="391"/>
      <c r="Y59" s="391"/>
      <c r="Z59" s="391"/>
      <c r="AA59" s="391"/>
      <c r="AB59" s="391"/>
      <c r="AC59" s="391"/>
      <c r="AD59" s="391"/>
      <c r="AE59" s="391"/>
      <c r="AF59" s="391"/>
      <c r="AG59" s="391"/>
      <c r="AH59" s="391"/>
      <c r="AI59" s="391"/>
      <c r="AJ59" s="391"/>
      <c r="AK59" s="391"/>
      <c r="AL59" s="391"/>
      <c r="AM59" s="391"/>
      <c r="AN59" s="391"/>
      <c r="AO59" s="391"/>
      <c r="AP59" s="391"/>
      <c r="AQ59" s="392"/>
      <c r="AR59" s="334">
        <v>2275</v>
      </c>
      <c r="AS59" s="335"/>
      <c r="AT59" s="335"/>
      <c r="AU59" s="335"/>
      <c r="AV59" s="336"/>
      <c r="AW59" s="383"/>
      <c r="AX59" s="383"/>
      <c r="AY59" s="383"/>
      <c r="AZ59" s="383"/>
      <c r="BA59" s="383"/>
      <c r="BB59" s="383"/>
      <c r="BC59" s="384"/>
    </row>
    <row r="60" spans="1:56" ht="19.5" customHeight="1" x14ac:dyDescent="0.4">
      <c r="A60" s="122"/>
      <c r="B60" s="393" t="s">
        <v>36</v>
      </c>
      <c r="C60" s="394"/>
      <c r="D60" s="394"/>
      <c r="E60" s="394"/>
      <c r="F60" s="394"/>
      <c r="G60" s="394"/>
      <c r="H60" s="394"/>
      <c r="I60" s="394"/>
      <c r="J60" s="394"/>
      <c r="K60" s="394"/>
      <c r="L60" s="394"/>
      <c r="M60" s="394"/>
      <c r="N60" s="394"/>
      <c r="O60" s="394"/>
      <c r="P60" s="394"/>
      <c r="Q60" s="394"/>
      <c r="R60" s="394"/>
      <c r="S60" s="394"/>
      <c r="T60" s="394"/>
      <c r="U60" s="394"/>
      <c r="V60" s="394"/>
      <c r="W60" s="394"/>
      <c r="X60" s="394"/>
      <c r="Y60" s="394"/>
      <c r="Z60" s="394"/>
      <c r="AA60" s="394"/>
      <c r="AB60" s="394"/>
      <c r="AC60" s="394"/>
      <c r="AD60" s="394"/>
      <c r="AE60" s="394"/>
      <c r="AF60" s="394"/>
      <c r="AG60" s="394"/>
      <c r="AH60" s="394"/>
      <c r="AI60" s="394"/>
      <c r="AJ60" s="394"/>
      <c r="AK60" s="394"/>
      <c r="AL60" s="394"/>
      <c r="AM60" s="394"/>
      <c r="AN60" s="394"/>
      <c r="AO60" s="394"/>
      <c r="AP60" s="394"/>
      <c r="AQ60" s="395"/>
      <c r="AR60" s="334"/>
      <c r="AS60" s="335"/>
      <c r="AT60" s="335"/>
      <c r="AU60" s="335"/>
      <c r="AV60" s="336"/>
      <c r="AW60" s="381"/>
      <c r="AX60" s="381"/>
      <c r="AY60" s="381"/>
      <c r="AZ60" s="381"/>
      <c r="BA60" s="381"/>
      <c r="BB60" s="381"/>
      <c r="BC60" s="382"/>
    </row>
    <row r="61" spans="1:56" ht="19.5" customHeight="1" x14ac:dyDescent="0.4">
      <c r="A61" s="122"/>
      <c r="B61" s="393" t="s">
        <v>37</v>
      </c>
      <c r="C61" s="394"/>
      <c r="D61" s="394"/>
      <c r="E61" s="394"/>
      <c r="F61" s="394"/>
      <c r="G61" s="394"/>
      <c r="H61" s="394"/>
      <c r="I61" s="394"/>
      <c r="J61" s="394"/>
      <c r="K61" s="394"/>
      <c r="L61" s="394"/>
      <c r="M61" s="394"/>
      <c r="N61" s="394"/>
      <c r="O61" s="394"/>
      <c r="P61" s="394"/>
      <c r="Q61" s="394"/>
      <c r="R61" s="394"/>
      <c r="S61" s="394"/>
      <c r="T61" s="394"/>
      <c r="U61" s="394"/>
      <c r="V61" s="394"/>
      <c r="W61" s="394"/>
      <c r="X61" s="394"/>
      <c r="Y61" s="394"/>
      <c r="Z61" s="394"/>
      <c r="AA61" s="394"/>
      <c r="AB61" s="394"/>
      <c r="AC61" s="394"/>
      <c r="AD61" s="394"/>
      <c r="AE61" s="394"/>
      <c r="AF61" s="394"/>
      <c r="AG61" s="394"/>
      <c r="AH61" s="394"/>
      <c r="AI61" s="394"/>
      <c r="AJ61" s="394"/>
      <c r="AK61" s="394"/>
      <c r="AL61" s="394"/>
      <c r="AM61" s="394"/>
      <c r="AN61" s="394"/>
      <c r="AO61" s="394"/>
      <c r="AP61" s="394"/>
      <c r="AQ61" s="395"/>
      <c r="AR61" s="334"/>
      <c r="AS61" s="335"/>
      <c r="AT61" s="335"/>
      <c r="AU61" s="335"/>
      <c r="AV61" s="336"/>
      <c r="AW61" s="381"/>
      <c r="AX61" s="381"/>
      <c r="AY61" s="381"/>
      <c r="AZ61" s="381"/>
      <c r="BA61" s="381"/>
      <c r="BB61" s="381"/>
      <c r="BC61" s="382"/>
    </row>
    <row r="62" spans="1:56" ht="19.5" customHeight="1" thickBot="1" x14ac:dyDescent="0.45">
      <c r="A62" s="122"/>
      <c r="B62" s="396" t="s">
        <v>38</v>
      </c>
      <c r="C62" s="397"/>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c r="AH62" s="397"/>
      <c r="AI62" s="397"/>
      <c r="AJ62" s="397"/>
      <c r="AK62" s="397"/>
      <c r="AL62" s="397"/>
      <c r="AM62" s="397"/>
      <c r="AN62" s="397"/>
      <c r="AO62" s="397"/>
      <c r="AP62" s="397"/>
      <c r="AQ62" s="398"/>
      <c r="AR62" s="385">
        <f>AR54</f>
        <v>2275</v>
      </c>
      <c r="AS62" s="386"/>
      <c r="AT62" s="386"/>
      <c r="AU62" s="386"/>
      <c r="AV62" s="387"/>
      <c r="AW62" s="388"/>
      <c r="AX62" s="388"/>
      <c r="AY62" s="388"/>
      <c r="AZ62" s="388"/>
      <c r="BA62" s="388"/>
      <c r="BB62" s="388"/>
      <c r="BC62" s="389"/>
      <c r="BD62" s="22"/>
    </row>
    <row r="63" spans="1:56" ht="19.5" customHeight="1" thickTop="1" x14ac:dyDescent="0.4">
      <c r="A63" s="122"/>
      <c r="B63" s="372" t="s">
        <v>162</v>
      </c>
      <c r="C63" s="373"/>
      <c r="D63" s="373"/>
      <c r="E63" s="373"/>
      <c r="F63" s="373"/>
      <c r="G63" s="373"/>
      <c r="H63" s="373"/>
      <c r="I63" s="373"/>
      <c r="J63" s="373"/>
      <c r="K63" s="373"/>
      <c r="L63" s="373"/>
      <c r="M63" s="373"/>
      <c r="N63" s="373"/>
      <c r="O63" s="373"/>
      <c r="P63" s="373"/>
      <c r="Q63" s="373"/>
      <c r="R63" s="373"/>
      <c r="S63" s="373"/>
      <c r="T63" s="373"/>
      <c r="U63" s="373"/>
      <c r="V63" s="373"/>
      <c r="W63" s="373"/>
      <c r="X63" s="373"/>
      <c r="Y63" s="373"/>
      <c r="Z63" s="373"/>
      <c r="AA63" s="373"/>
      <c r="AB63" s="373"/>
      <c r="AC63" s="373"/>
      <c r="AD63" s="373"/>
      <c r="AE63" s="373"/>
      <c r="AF63" s="373"/>
      <c r="AG63" s="373"/>
      <c r="AH63" s="373"/>
      <c r="AI63" s="373"/>
      <c r="AJ63" s="373"/>
      <c r="AK63" s="373"/>
      <c r="AL63" s="373"/>
      <c r="AM63" s="373"/>
      <c r="AN63" s="373"/>
      <c r="AO63" s="373"/>
      <c r="AP63" s="373"/>
      <c r="AQ63" s="374"/>
      <c r="AR63" s="331">
        <f>SUM(AR59:AV62)</f>
        <v>4550</v>
      </c>
      <c r="AS63" s="332"/>
      <c r="AT63" s="332"/>
      <c r="AU63" s="332"/>
      <c r="AV63" s="333"/>
      <c r="AW63" s="379"/>
      <c r="AX63" s="379"/>
      <c r="AY63" s="379"/>
      <c r="AZ63" s="379"/>
      <c r="BA63" s="379"/>
      <c r="BB63" s="379"/>
      <c r="BC63" s="380"/>
    </row>
    <row r="64" spans="1:56" x14ac:dyDescent="0.4">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row>
    <row r="65" spans="1:55" x14ac:dyDescent="0.4">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row>
    <row r="66" spans="1:55" x14ac:dyDescent="0.4">
      <c r="B66" s="150"/>
      <c r="C66" s="150"/>
      <c r="D66" s="150"/>
      <c r="E66" s="150"/>
      <c r="F66" s="150"/>
      <c r="G66" s="150"/>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row>
    <row r="67" spans="1:55" x14ac:dyDescent="0.4">
      <c r="B67" s="150"/>
      <c r="C67" s="150"/>
      <c r="D67" s="150"/>
      <c r="E67" s="150"/>
      <c r="F67" s="150"/>
      <c r="G67" s="150"/>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row>
    <row r="68" spans="1:55" x14ac:dyDescent="0.4">
      <c r="A68" s="121"/>
      <c r="B68" s="121"/>
      <c r="C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1"/>
      <c r="BC68" s="121"/>
    </row>
  </sheetData>
  <sheetProtection algorithmName="SHA-512" hashValue="iTHn2rs3fwhdbjhwr9GqKyy4mPrwVD2NUwLi8zgbZjDCb8ZrK+Y6E6D2gXCXWmr/3T8/nUUXBK0BG129FZvfZQ==" saltValue="0FxNp7IqD+JZzmS5jZ5eRg==" spinCount="100000" sheet="1" objects="1" scenarios="1"/>
  <mergeCells count="286">
    <mergeCell ref="D1:J1"/>
    <mergeCell ref="K1:Q1"/>
    <mergeCell ref="R1:Z1"/>
    <mergeCell ref="AA1:AJ1"/>
    <mergeCell ref="AK1:AU1"/>
    <mergeCell ref="AV1:BC1"/>
    <mergeCell ref="AZ2:BC2"/>
    <mergeCell ref="A3:AY3"/>
    <mergeCell ref="AZ3:BC3"/>
    <mergeCell ref="E9:Y9"/>
    <mergeCell ref="Z9:AI9"/>
    <mergeCell ref="AJ9:AQ9"/>
    <mergeCell ref="AR9:AV9"/>
    <mergeCell ref="AW9:BC9"/>
    <mergeCell ref="AW6:BC6"/>
    <mergeCell ref="AW14:BC14"/>
    <mergeCell ref="E15:Y15"/>
    <mergeCell ref="Z15:AI15"/>
    <mergeCell ref="AJ15:AQ15"/>
    <mergeCell ref="AR15:AV15"/>
    <mergeCell ref="AW15:BC15"/>
    <mergeCell ref="E13:Y13"/>
    <mergeCell ref="Z13:AI13"/>
    <mergeCell ref="AJ13:AQ13"/>
    <mergeCell ref="E10:Y10"/>
    <mergeCell ref="Z10:AI10"/>
    <mergeCell ref="AJ10:AQ10"/>
    <mergeCell ref="AR10:AV10"/>
    <mergeCell ref="AW10:BC10"/>
    <mergeCell ref="E11:Y11"/>
    <mergeCell ref="Z11:AI11"/>
    <mergeCell ref="AJ11:AQ11"/>
    <mergeCell ref="AR11:AV11"/>
    <mergeCell ref="BD6:BD8"/>
    <mergeCell ref="E7:Y7"/>
    <mergeCell ref="Z7:AI7"/>
    <mergeCell ref="AJ7:AQ7"/>
    <mergeCell ref="AR7:AV7"/>
    <mergeCell ref="AW7:BC7"/>
    <mergeCell ref="E8:Y8"/>
    <mergeCell ref="Z8:AI8"/>
    <mergeCell ref="AJ8:AQ8"/>
    <mergeCell ref="E6:Y6"/>
    <mergeCell ref="Z6:AI6"/>
    <mergeCell ref="AJ6:AQ6"/>
    <mergeCell ref="AR6:AV6"/>
    <mergeCell ref="AR8:AV8"/>
    <mergeCell ref="AW8:BC8"/>
    <mergeCell ref="AW11:BC11"/>
    <mergeCell ref="E18:Y18"/>
    <mergeCell ref="Z18:AI18"/>
    <mergeCell ref="AJ18:AQ18"/>
    <mergeCell ref="AR18:AV18"/>
    <mergeCell ref="AW18:BC18"/>
    <mergeCell ref="BD11:BD12"/>
    <mergeCell ref="E12:Y12"/>
    <mergeCell ref="Z12:AI12"/>
    <mergeCell ref="AJ12:AQ12"/>
    <mergeCell ref="AR12:AV12"/>
    <mergeCell ref="AW12:BC12"/>
    <mergeCell ref="BF15:BJ15"/>
    <mergeCell ref="E16:Y16"/>
    <mergeCell ref="Z16:AI16"/>
    <mergeCell ref="AJ16:AQ16"/>
    <mergeCell ref="AR16:AV16"/>
    <mergeCell ref="AW16:BC16"/>
    <mergeCell ref="BD16:BD17"/>
    <mergeCell ref="E17:Y17"/>
    <mergeCell ref="Z17:AI17"/>
    <mergeCell ref="AJ17:AQ17"/>
    <mergeCell ref="BD13:BD15"/>
    <mergeCell ref="AR13:AV13"/>
    <mergeCell ref="AW13:BC13"/>
    <mergeCell ref="E14:Y14"/>
    <mergeCell ref="Z14:AI14"/>
    <mergeCell ref="AJ14:AQ14"/>
    <mergeCell ref="AR14:AV14"/>
    <mergeCell ref="AR17:AV17"/>
    <mergeCell ref="AW17:BC17"/>
    <mergeCell ref="Z19:AI19"/>
    <mergeCell ref="AJ19:AQ19"/>
    <mergeCell ref="AR19:AV19"/>
    <mergeCell ref="AW19:BC19"/>
    <mergeCell ref="E20:Y20"/>
    <mergeCell ref="Z20:AI20"/>
    <mergeCell ref="AJ20:AQ20"/>
    <mergeCell ref="AR20:AV20"/>
    <mergeCell ref="AW20:BC20"/>
    <mergeCell ref="BD20:BD23"/>
    <mergeCell ref="BF20:BJ20"/>
    <mergeCell ref="E21:Y21"/>
    <mergeCell ref="Z21:AI21"/>
    <mergeCell ref="AJ21:AQ21"/>
    <mergeCell ref="AR21:AV21"/>
    <mergeCell ref="AW21:BC21"/>
    <mergeCell ref="E22:Y22"/>
    <mergeCell ref="Z22:AI22"/>
    <mergeCell ref="AJ22:AQ22"/>
    <mergeCell ref="B29:D39"/>
    <mergeCell ref="E29:Y29"/>
    <mergeCell ref="Z29:AI29"/>
    <mergeCell ref="AJ29:AQ29"/>
    <mergeCell ref="AR29:AV29"/>
    <mergeCell ref="B5:D28"/>
    <mergeCell ref="E5:Y5"/>
    <mergeCell ref="Z5:AI5"/>
    <mergeCell ref="AJ5:AQ5"/>
    <mergeCell ref="AR5:AV5"/>
    <mergeCell ref="E36:Y36"/>
    <mergeCell ref="Z36:AI36"/>
    <mergeCell ref="AJ36:AQ36"/>
    <mergeCell ref="AR36:AV36"/>
    <mergeCell ref="E39:AQ39"/>
    <mergeCell ref="AR39:AV39"/>
    <mergeCell ref="E24:Y24"/>
    <mergeCell ref="Z24:AI24"/>
    <mergeCell ref="AJ24:AQ24"/>
    <mergeCell ref="AR24:AV24"/>
    <mergeCell ref="E25:AI28"/>
    <mergeCell ref="AJ25:AQ25"/>
    <mergeCell ref="AR25:AV25"/>
    <mergeCell ref="AJ26:AQ26"/>
    <mergeCell ref="AW5:BC5"/>
    <mergeCell ref="AR31:AV31"/>
    <mergeCell ref="AW31:BC31"/>
    <mergeCell ref="E32:Y32"/>
    <mergeCell ref="Z32:AI32"/>
    <mergeCell ref="AJ32:AQ32"/>
    <mergeCell ref="AR32:AV32"/>
    <mergeCell ref="AW32:BC32"/>
    <mergeCell ref="AW29:BC29"/>
    <mergeCell ref="AW24:BC24"/>
    <mergeCell ref="AR26:AV26"/>
    <mergeCell ref="AJ27:AQ27"/>
    <mergeCell ref="AR27:AV27"/>
    <mergeCell ref="AJ28:AQ28"/>
    <mergeCell ref="AR28:AV28"/>
    <mergeCell ref="AW28:BC28"/>
    <mergeCell ref="AR22:AV22"/>
    <mergeCell ref="AW22:BC22"/>
    <mergeCell ref="E23:Y23"/>
    <mergeCell ref="Z23:AI23"/>
    <mergeCell ref="AJ23:AQ23"/>
    <mergeCell ref="AR23:AV23"/>
    <mergeCell ref="AW23:BC23"/>
    <mergeCell ref="E19:Y19"/>
    <mergeCell ref="BD29:BD35"/>
    <mergeCell ref="E30:Y30"/>
    <mergeCell ref="Z30:AI30"/>
    <mergeCell ref="AJ30:AQ30"/>
    <mergeCell ref="AR30:AV30"/>
    <mergeCell ref="AW30:BC30"/>
    <mergeCell ref="E31:Y31"/>
    <mergeCell ref="Z31:AI31"/>
    <mergeCell ref="AJ31:AQ31"/>
    <mergeCell ref="E33:Y33"/>
    <mergeCell ref="Z33:AI33"/>
    <mergeCell ref="AJ33:AQ33"/>
    <mergeCell ref="AR33:AV33"/>
    <mergeCell ref="AW33:BC33"/>
    <mergeCell ref="E34:Y34"/>
    <mergeCell ref="Z34:AI34"/>
    <mergeCell ref="AJ34:AQ34"/>
    <mergeCell ref="AR34:AV34"/>
    <mergeCell ref="AW34:BC34"/>
    <mergeCell ref="E35:Y35"/>
    <mergeCell ref="Z35:AI35"/>
    <mergeCell ref="AJ35:AQ35"/>
    <mergeCell ref="AR35:AV35"/>
    <mergeCell ref="AW35:BC35"/>
    <mergeCell ref="AW36:BC36"/>
    <mergeCell ref="E37:Y37"/>
    <mergeCell ref="Z37:AI37"/>
    <mergeCell ref="AJ37:AQ37"/>
    <mergeCell ref="AR37:AV37"/>
    <mergeCell ref="AW37:BC37"/>
    <mergeCell ref="E38:Y38"/>
    <mergeCell ref="Z38:AI38"/>
    <mergeCell ref="AJ38:AQ38"/>
    <mergeCell ref="AR38:AV38"/>
    <mergeCell ref="AW38:BC38"/>
    <mergeCell ref="AW39:BC39"/>
    <mergeCell ref="B40:D45"/>
    <mergeCell ref="E40:Y40"/>
    <mergeCell ref="Z40:AI40"/>
    <mergeCell ref="AJ40:AQ40"/>
    <mergeCell ref="AR40:AV40"/>
    <mergeCell ref="AW40:BC40"/>
    <mergeCell ref="E41:Y41"/>
    <mergeCell ref="Z41:AI41"/>
    <mergeCell ref="AJ41:AQ41"/>
    <mergeCell ref="AR41:AV41"/>
    <mergeCell ref="AW41:BC41"/>
    <mergeCell ref="E42:Y42"/>
    <mergeCell ref="Z42:AI42"/>
    <mergeCell ref="AJ42:AQ42"/>
    <mergeCell ref="AR42:AV42"/>
    <mergeCell ref="AW42:BC42"/>
    <mergeCell ref="E43:Y43"/>
    <mergeCell ref="Z43:AI43"/>
    <mergeCell ref="AJ43:AQ43"/>
    <mergeCell ref="AR43:AV43"/>
    <mergeCell ref="AW43:BC43"/>
    <mergeCell ref="E44:Y44"/>
    <mergeCell ref="Z44:AI44"/>
    <mergeCell ref="AJ44:AQ44"/>
    <mergeCell ref="AR44:AV44"/>
    <mergeCell ref="AW44:BC44"/>
    <mergeCell ref="E45:AQ45"/>
    <mergeCell ref="AR45:AV45"/>
    <mergeCell ref="AW45:BC45"/>
    <mergeCell ref="B46:D51"/>
    <mergeCell ref="E46:Y46"/>
    <mergeCell ref="Z46:AI46"/>
    <mergeCell ref="AJ46:AQ46"/>
    <mergeCell ref="AR46:AV46"/>
    <mergeCell ref="AW46:BC46"/>
    <mergeCell ref="AW48:BC48"/>
    <mergeCell ref="E50:Y50"/>
    <mergeCell ref="Z50:AI50"/>
    <mergeCell ref="AJ50:AQ50"/>
    <mergeCell ref="AR50:AV50"/>
    <mergeCell ref="AW50:BC50"/>
    <mergeCell ref="BD46:BD49"/>
    <mergeCell ref="E47:Y47"/>
    <mergeCell ref="Z47:AI47"/>
    <mergeCell ref="AJ47:AQ47"/>
    <mergeCell ref="AR47:AV47"/>
    <mergeCell ref="AW47:BC47"/>
    <mergeCell ref="E48:Y48"/>
    <mergeCell ref="Z48:AI48"/>
    <mergeCell ref="AJ48:AQ48"/>
    <mergeCell ref="AR48:AV48"/>
    <mergeCell ref="E49:Y49"/>
    <mergeCell ref="Z49:AI49"/>
    <mergeCell ref="AJ49:AQ49"/>
    <mergeCell ref="AR49:AV49"/>
    <mergeCell ref="AW49:BC49"/>
    <mergeCell ref="B53:AQ53"/>
    <mergeCell ref="AR53:AV53"/>
    <mergeCell ref="AW53:BC53"/>
    <mergeCell ref="B54:AQ55"/>
    <mergeCell ref="AR54:AV55"/>
    <mergeCell ref="AW54:BC55"/>
    <mergeCell ref="E51:AQ51"/>
    <mergeCell ref="AR51:AV51"/>
    <mergeCell ref="AW51:BC51"/>
    <mergeCell ref="B52:AQ52"/>
    <mergeCell ref="AR52:AV52"/>
    <mergeCell ref="AW52:AZ52"/>
    <mergeCell ref="BA52:BC52"/>
    <mergeCell ref="AW59:BC59"/>
    <mergeCell ref="B60:AQ60"/>
    <mergeCell ref="AR60:AV60"/>
    <mergeCell ref="AW60:BC60"/>
    <mergeCell ref="B61:AQ61"/>
    <mergeCell ref="AR61:AV61"/>
    <mergeCell ref="AW61:BC61"/>
    <mergeCell ref="BD54:BD55"/>
    <mergeCell ref="A56:BC56"/>
    <mergeCell ref="A57:AY57"/>
    <mergeCell ref="AZ57:BC57"/>
    <mergeCell ref="A58:A63"/>
    <mergeCell ref="B58:AQ58"/>
    <mergeCell ref="AR58:AV58"/>
    <mergeCell ref="AW58:BC58"/>
    <mergeCell ref="B59:AQ59"/>
    <mergeCell ref="AR59:AV59"/>
    <mergeCell ref="A4:A55"/>
    <mergeCell ref="B4:D4"/>
    <mergeCell ref="E4:Y4"/>
    <mergeCell ref="Z4:AI4"/>
    <mergeCell ref="AJ4:AQ4"/>
    <mergeCell ref="AR4:AV4"/>
    <mergeCell ref="AW4:BC4"/>
    <mergeCell ref="A64:BC64"/>
    <mergeCell ref="E65:BC65"/>
    <mergeCell ref="B66:BC66"/>
    <mergeCell ref="B67:BC67"/>
    <mergeCell ref="A68:BC68"/>
    <mergeCell ref="B62:AQ62"/>
    <mergeCell ref="AR62:AV62"/>
    <mergeCell ref="AW62:BC62"/>
    <mergeCell ref="B63:AQ63"/>
    <mergeCell ref="AR63:AV63"/>
    <mergeCell ref="AW63:BC63"/>
  </mergeCells>
  <phoneticPr fontId="1"/>
  <dataValidations count="1">
    <dataValidation type="list" allowBlank="1" showInputMessage="1" showErrorMessage="1" sqref="AJ5:AQ24" xr:uid="{3BEE4C70-4770-41AE-BB3A-E8A2F7BF3038}">
      <formula1>"情報システム,汎用品のうち専用で使用するもの,機械装置等"</formula1>
    </dataValidation>
  </dataValidations>
  <pageMargins left="0.24" right="0.26" top="0.43" bottom="0.39" header="0.3" footer="0.3"/>
  <pageSetup paperSize="9" scale="53" orientation="portrait" r:id="rId1"/>
  <ignoredErrors>
    <ignoredError sqref="AR25:AV27"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55ED3-2CA3-48D6-A644-24BCBB26ED46}">
  <sheetPr>
    <tabColor theme="7" tint="0.79998168889431442"/>
  </sheetPr>
  <dimension ref="A1:AW68"/>
  <sheetViews>
    <sheetView showGridLines="0" view="pageBreakPreview" zoomScaleNormal="100" zoomScaleSheetLayoutView="100" workbookViewId="0">
      <selection sqref="A1:Y68"/>
    </sheetView>
  </sheetViews>
  <sheetFormatPr defaultColWidth="3.75" defaultRowHeight="22.5" customHeight="1" x14ac:dyDescent="0.4"/>
  <cols>
    <col min="1" max="1" width="3.375" style="1" customWidth="1"/>
    <col min="2" max="7" width="3.75" style="1"/>
    <col min="8" max="8" width="5.5" style="1" customWidth="1"/>
    <col min="9" max="13" width="3.75" style="1"/>
    <col min="14" max="14" width="3" style="1" customWidth="1"/>
    <col min="15" max="15" width="2.75" style="1" customWidth="1"/>
    <col min="16" max="22" width="3.75" style="1"/>
    <col min="23" max="23" width="4" style="1" bestFit="1" customWidth="1"/>
    <col min="24" max="24" width="3.75" style="1"/>
    <col min="25" max="25" width="1.625" style="1" customWidth="1"/>
    <col min="26" max="49" width="3.75" style="1"/>
    <col min="50" max="50" width="21.5" style="1" customWidth="1"/>
    <col min="51" max="16384" width="3.75" style="1"/>
  </cols>
  <sheetData>
    <row r="1" spans="1:49" ht="18.75" customHeight="1" x14ac:dyDescent="0.4">
      <c r="A1" s="74"/>
      <c r="B1" s="74"/>
      <c r="C1" s="74"/>
      <c r="D1" s="74"/>
      <c r="E1" s="74"/>
      <c r="F1" s="74"/>
      <c r="G1" s="74"/>
      <c r="H1" s="74"/>
      <c r="I1" s="74"/>
      <c r="J1" s="74"/>
      <c r="K1" s="75"/>
      <c r="L1" s="75"/>
      <c r="M1" s="75"/>
      <c r="N1" s="75"/>
      <c r="O1" s="75"/>
      <c r="P1" s="75"/>
      <c r="Q1" s="75"/>
      <c r="R1" s="152">
        <v>2023</v>
      </c>
      <c r="S1" s="152"/>
      <c r="T1" s="63" t="s">
        <v>25</v>
      </c>
      <c r="U1" s="63">
        <v>5</v>
      </c>
      <c r="V1" s="63" t="s">
        <v>235</v>
      </c>
      <c r="W1" s="63">
        <v>10</v>
      </c>
      <c r="X1" s="63" t="s">
        <v>2</v>
      </c>
      <c r="Y1" s="76"/>
    </row>
    <row r="2" spans="1:49" ht="18.75" customHeight="1" x14ac:dyDescent="0.4">
      <c r="A2" s="74"/>
      <c r="B2" s="74"/>
      <c r="C2" s="74"/>
      <c r="D2" s="74"/>
      <c r="E2" s="74"/>
      <c r="F2" s="74"/>
      <c r="G2" s="57" t="s">
        <v>236</v>
      </c>
      <c r="H2" s="75"/>
      <c r="I2" s="75"/>
      <c r="J2" s="75"/>
      <c r="K2" s="75"/>
      <c r="L2" s="75"/>
      <c r="M2" s="75"/>
      <c r="N2" s="75"/>
      <c r="O2" s="75"/>
      <c r="P2" s="75"/>
      <c r="Q2" s="75"/>
      <c r="R2" s="75"/>
      <c r="S2" s="75"/>
      <c r="T2" s="75"/>
      <c r="U2" s="75"/>
      <c r="V2" s="76"/>
    </row>
    <row r="3" spans="1:49" ht="18.75" customHeight="1" x14ac:dyDescent="0.4">
      <c r="A3" s="64"/>
      <c r="B3" s="64"/>
      <c r="C3" s="64"/>
      <c r="D3" s="64"/>
      <c r="E3" s="64"/>
      <c r="F3" s="64"/>
      <c r="G3" s="158" t="s">
        <v>246</v>
      </c>
      <c r="H3" s="158"/>
      <c r="I3" s="150" t="s">
        <v>354</v>
      </c>
      <c r="J3" s="150"/>
      <c r="K3" s="150"/>
      <c r="L3" s="150"/>
      <c r="M3" s="150"/>
      <c r="N3" s="150"/>
      <c r="O3" s="150"/>
      <c r="P3" s="150"/>
      <c r="Q3" s="150"/>
      <c r="R3" s="150"/>
      <c r="S3" s="150"/>
      <c r="T3" s="150"/>
      <c r="U3" s="150"/>
      <c r="V3" s="150"/>
      <c r="W3" s="150"/>
      <c r="X3" s="150"/>
      <c r="Z3" s="21"/>
    </row>
    <row r="4" spans="1:49" ht="18.75" customHeight="1" x14ac:dyDescent="0.4">
      <c r="A4" s="65"/>
      <c r="B4" s="65"/>
      <c r="C4" s="65"/>
      <c r="D4" s="65"/>
      <c r="E4" s="65"/>
      <c r="F4" s="65"/>
      <c r="G4" s="155" t="s">
        <v>247</v>
      </c>
      <c r="H4" s="155"/>
      <c r="I4" s="473" t="s">
        <v>367</v>
      </c>
      <c r="J4" s="473"/>
      <c r="K4" s="473"/>
      <c r="L4" s="473"/>
      <c r="M4" s="473"/>
      <c r="N4" s="473"/>
      <c r="O4" s="473"/>
      <c r="P4" s="473"/>
      <c r="Q4" s="473"/>
      <c r="R4" s="473"/>
      <c r="S4" s="473"/>
      <c r="T4" s="473"/>
      <c r="U4" s="473"/>
      <c r="V4" s="473"/>
      <c r="W4" s="473"/>
      <c r="X4" s="473"/>
      <c r="Z4" s="21"/>
    </row>
    <row r="5" spans="1:49" ht="18.75" customHeight="1" x14ac:dyDescent="0.4">
      <c r="A5" s="65" t="str">
        <f>IF(OR(F16&gt;1000000,T16&gt;=2000),"大企業申請対象外!!"," ")</f>
        <v xml:space="preserve"> </v>
      </c>
      <c r="B5" s="65"/>
      <c r="C5" s="65"/>
      <c r="D5" s="65"/>
      <c r="E5" s="65"/>
      <c r="F5" s="65"/>
      <c r="G5" s="155" t="s">
        <v>248</v>
      </c>
      <c r="H5" s="155"/>
      <c r="I5" s="155"/>
      <c r="J5" s="155"/>
      <c r="K5" s="155" t="s">
        <v>355</v>
      </c>
      <c r="L5" s="155"/>
      <c r="M5" s="155"/>
      <c r="N5" s="155"/>
      <c r="O5" s="155"/>
      <c r="P5" s="155"/>
      <c r="Q5" s="155"/>
      <c r="R5" s="155"/>
      <c r="S5" s="155"/>
      <c r="T5" s="155"/>
      <c r="U5" s="155"/>
      <c r="V5" s="155"/>
      <c r="W5" s="155"/>
      <c r="X5" s="155"/>
    </row>
    <row r="6" spans="1:49" ht="18.75" customHeight="1" x14ac:dyDescent="0.4">
      <c r="A6" s="77"/>
      <c r="B6" s="77"/>
      <c r="C6" s="77"/>
      <c r="D6" s="77"/>
      <c r="E6" s="77"/>
      <c r="F6" s="77"/>
      <c r="G6" s="57" t="s">
        <v>237</v>
      </c>
      <c r="H6" s="77"/>
      <c r="I6" s="78"/>
      <c r="Y6" s="7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row>
    <row r="7" spans="1:49" ht="18.75" customHeight="1" x14ac:dyDescent="0.4">
      <c r="A7" s="77"/>
      <c r="B7" s="77"/>
      <c r="C7" s="77"/>
      <c r="D7" s="77"/>
      <c r="E7" s="77"/>
      <c r="F7" s="77"/>
      <c r="G7" s="158" t="s">
        <v>249</v>
      </c>
      <c r="H7" s="158"/>
      <c r="I7" s="158" t="s">
        <v>356</v>
      </c>
      <c r="J7" s="158"/>
      <c r="K7" s="158"/>
      <c r="L7" s="158"/>
      <c r="M7" s="158"/>
      <c r="N7" s="158"/>
      <c r="O7" s="158"/>
      <c r="P7" s="158"/>
      <c r="Q7" s="158"/>
      <c r="R7" s="158"/>
      <c r="S7" s="158"/>
      <c r="T7" s="158"/>
      <c r="U7" s="158"/>
      <c r="V7" s="158"/>
      <c r="W7" s="158"/>
      <c r="X7" s="158"/>
      <c r="Y7" s="79"/>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row>
    <row r="8" spans="1:49" ht="37.5" customHeight="1" x14ac:dyDescent="0.4">
      <c r="A8" s="475" t="s">
        <v>238</v>
      </c>
      <c r="B8" s="475"/>
      <c r="C8" s="475"/>
      <c r="D8" s="475"/>
      <c r="E8" s="475"/>
      <c r="F8" s="475"/>
      <c r="G8" s="475"/>
      <c r="H8" s="475"/>
      <c r="I8" s="475"/>
      <c r="J8" s="475"/>
      <c r="K8" s="475"/>
      <c r="L8" s="475"/>
      <c r="M8" s="475"/>
      <c r="N8" s="475"/>
      <c r="O8" s="475"/>
      <c r="P8" s="475"/>
      <c r="Q8" s="475"/>
      <c r="R8" s="475"/>
      <c r="S8" s="475"/>
      <c r="T8" s="475"/>
      <c r="U8" s="475"/>
      <c r="V8" s="475"/>
      <c r="W8" s="475"/>
      <c r="X8" s="475"/>
      <c r="Y8" s="76"/>
    </row>
    <row r="9" spans="1:49" ht="22.5" customHeight="1" x14ac:dyDescent="0.25">
      <c r="A9" s="471" t="s">
        <v>239</v>
      </c>
      <c r="B9" s="471"/>
      <c r="C9" s="471"/>
      <c r="D9" s="471"/>
      <c r="E9" s="471"/>
      <c r="F9" s="471"/>
      <c r="G9" s="471"/>
      <c r="H9" s="471"/>
      <c r="I9" s="471"/>
      <c r="J9" s="471"/>
      <c r="K9" s="471"/>
      <c r="L9" s="471"/>
      <c r="M9" s="471"/>
      <c r="N9" s="471"/>
      <c r="O9" s="471"/>
      <c r="P9" s="471"/>
      <c r="Q9" s="471"/>
      <c r="R9" s="471"/>
      <c r="S9" s="471"/>
      <c r="T9" s="471"/>
      <c r="U9" s="471"/>
      <c r="V9" s="471"/>
      <c r="W9" s="471"/>
      <c r="X9" s="471"/>
    </row>
    <row r="10" spans="1:49" ht="22.5" customHeight="1" x14ac:dyDescent="0.25">
      <c r="A10" s="471" t="s">
        <v>240</v>
      </c>
      <c r="B10" s="471"/>
      <c r="C10" s="471"/>
      <c r="D10" s="471"/>
      <c r="E10" s="471"/>
      <c r="F10" s="471"/>
      <c r="G10" s="471"/>
      <c r="H10" s="471"/>
      <c r="I10" s="471"/>
      <c r="J10" s="471"/>
      <c r="K10" s="471"/>
      <c r="L10" s="471"/>
      <c r="M10" s="471"/>
      <c r="N10" s="471"/>
      <c r="O10" s="471"/>
      <c r="P10" s="471"/>
      <c r="Q10" s="471"/>
      <c r="R10" s="471"/>
      <c r="S10" s="471"/>
      <c r="T10" s="471"/>
      <c r="U10" s="471"/>
      <c r="V10" s="471"/>
      <c r="W10" s="471"/>
      <c r="X10" s="471"/>
    </row>
    <row r="11" spans="1:49" ht="22.5" customHeight="1" x14ac:dyDescent="0.4">
      <c r="B11" s="570" t="s">
        <v>376</v>
      </c>
      <c r="C11" s="571"/>
      <c r="D11" s="571"/>
      <c r="E11" s="571"/>
      <c r="F11" s="571"/>
      <c r="G11" s="571"/>
      <c r="H11" s="571"/>
      <c r="I11" s="571"/>
      <c r="J11" s="571"/>
      <c r="K11" s="571"/>
      <c r="L11" s="571"/>
      <c r="M11" s="571"/>
      <c r="N11" s="571"/>
      <c r="O11" s="571"/>
      <c r="P11" s="571"/>
      <c r="Q11" s="571"/>
      <c r="R11" s="571"/>
      <c r="S11" s="571"/>
      <c r="T11" s="571"/>
      <c r="U11" s="571"/>
      <c r="V11" s="571"/>
      <c r="W11" s="571"/>
      <c r="X11" s="572"/>
    </row>
    <row r="12" spans="1:49" ht="22.5" customHeight="1" x14ac:dyDescent="0.4">
      <c r="B12" s="573"/>
      <c r="C12" s="574"/>
      <c r="D12" s="574"/>
      <c r="E12" s="574"/>
      <c r="F12" s="574"/>
      <c r="G12" s="574"/>
      <c r="H12" s="574"/>
      <c r="I12" s="574"/>
      <c r="J12" s="574"/>
      <c r="K12" s="574"/>
      <c r="L12" s="574"/>
      <c r="M12" s="574"/>
      <c r="N12" s="574"/>
      <c r="O12" s="574"/>
      <c r="P12" s="574"/>
      <c r="Q12" s="574"/>
      <c r="R12" s="574"/>
      <c r="S12" s="574"/>
      <c r="T12" s="574"/>
      <c r="U12" s="574"/>
      <c r="V12" s="574"/>
      <c r="W12" s="574"/>
      <c r="X12" s="575"/>
    </row>
    <row r="13" spans="1:49" ht="22.5" customHeight="1" x14ac:dyDescent="0.4">
      <c r="B13" s="573"/>
      <c r="C13" s="574"/>
      <c r="D13" s="574"/>
      <c r="E13" s="574"/>
      <c r="F13" s="574"/>
      <c r="G13" s="574"/>
      <c r="H13" s="574"/>
      <c r="I13" s="574"/>
      <c r="J13" s="574"/>
      <c r="K13" s="574"/>
      <c r="L13" s="574"/>
      <c r="M13" s="574"/>
      <c r="N13" s="574"/>
      <c r="O13" s="574"/>
      <c r="P13" s="574"/>
      <c r="Q13" s="574"/>
      <c r="R13" s="574"/>
      <c r="S13" s="574"/>
      <c r="T13" s="574"/>
      <c r="U13" s="574"/>
      <c r="V13" s="574"/>
      <c r="W13" s="574"/>
      <c r="X13" s="575"/>
    </row>
    <row r="14" spans="1:49" ht="22.5" customHeight="1" x14ac:dyDescent="0.4">
      <c r="B14" s="573"/>
      <c r="C14" s="574"/>
      <c r="D14" s="574"/>
      <c r="E14" s="574"/>
      <c r="F14" s="574"/>
      <c r="G14" s="574"/>
      <c r="H14" s="574"/>
      <c r="I14" s="574"/>
      <c r="J14" s="574"/>
      <c r="K14" s="574"/>
      <c r="L14" s="574"/>
      <c r="M14" s="574"/>
      <c r="N14" s="574"/>
      <c r="O14" s="574"/>
      <c r="P14" s="574"/>
      <c r="Q14" s="574"/>
      <c r="R14" s="574"/>
      <c r="S14" s="574"/>
      <c r="T14" s="574"/>
      <c r="U14" s="574"/>
      <c r="V14" s="574"/>
      <c r="W14" s="574"/>
      <c r="X14" s="575"/>
    </row>
    <row r="15" spans="1:49" ht="22.5" customHeight="1" x14ac:dyDescent="0.4">
      <c r="B15" s="576"/>
      <c r="C15" s="574"/>
      <c r="D15" s="574"/>
      <c r="E15" s="574"/>
      <c r="F15" s="574"/>
      <c r="G15" s="574"/>
      <c r="H15" s="574"/>
      <c r="I15" s="574"/>
      <c r="J15" s="574"/>
      <c r="K15" s="574"/>
      <c r="L15" s="574"/>
      <c r="M15" s="574"/>
      <c r="N15" s="574"/>
      <c r="O15" s="574"/>
      <c r="P15" s="574"/>
      <c r="Q15" s="574"/>
      <c r="R15" s="574"/>
      <c r="S15" s="574"/>
      <c r="T15" s="574"/>
      <c r="U15" s="574"/>
      <c r="V15" s="574"/>
      <c r="W15" s="574"/>
      <c r="X15" s="575"/>
    </row>
    <row r="16" spans="1:49" ht="22.5" customHeight="1" x14ac:dyDescent="0.4">
      <c r="B16" s="576"/>
      <c r="C16" s="574"/>
      <c r="D16" s="574"/>
      <c r="E16" s="574"/>
      <c r="F16" s="574"/>
      <c r="G16" s="574"/>
      <c r="H16" s="574"/>
      <c r="I16" s="574"/>
      <c r="J16" s="574"/>
      <c r="K16" s="574"/>
      <c r="L16" s="574"/>
      <c r="M16" s="574"/>
      <c r="N16" s="574"/>
      <c r="O16" s="574"/>
      <c r="P16" s="574"/>
      <c r="Q16" s="574"/>
      <c r="R16" s="574"/>
      <c r="S16" s="574"/>
      <c r="T16" s="574"/>
      <c r="U16" s="574"/>
      <c r="V16" s="574"/>
      <c r="W16" s="574"/>
      <c r="X16" s="575"/>
    </row>
    <row r="17" spans="1:24" ht="22.5" customHeight="1" x14ac:dyDescent="0.4">
      <c r="B17" s="577"/>
      <c r="C17" s="578"/>
      <c r="D17" s="578"/>
      <c r="E17" s="578"/>
      <c r="F17" s="578"/>
      <c r="G17" s="578"/>
      <c r="H17" s="578"/>
      <c r="I17" s="578"/>
      <c r="J17" s="578"/>
      <c r="K17" s="578"/>
      <c r="L17" s="578"/>
      <c r="M17" s="578"/>
      <c r="N17" s="578"/>
      <c r="O17" s="578"/>
      <c r="P17" s="578"/>
      <c r="Q17" s="578"/>
      <c r="R17" s="578"/>
      <c r="S17" s="578"/>
      <c r="T17" s="578"/>
      <c r="U17" s="578"/>
      <c r="V17" s="578"/>
      <c r="W17" s="578"/>
      <c r="X17" s="579"/>
    </row>
    <row r="18" spans="1:24" ht="22.5" customHeight="1" x14ac:dyDescent="0.25">
      <c r="A18" s="471" t="s">
        <v>241</v>
      </c>
      <c r="B18" s="471"/>
      <c r="C18" s="471"/>
      <c r="D18" s="471"/>
      <c r="E18" s="471"/>
      <c r="F18" s="471"/>
      <c r="G18" s="471"/>
      <c r="H18" s="471"/>
      <c r="I18" s="471"/>
      <c r="J18" s="471"/>
      <c r="K18" s="471"/>
      <c r="L18" s="471"/>
      <c r="M18" s="471"/>
      <c r="N18" s="471"/>
      <c r="O18" s="471"/>
      <c r="P18" s="471"/>
      <c r="Q18" s="471"/>
      <c r="R18" s="471"/>
      <c r="S18" s="471"/>
      <c r="T18" s="471"/>
      <c r="U18" s="471"/>
      <c r="V18" s="471"/>
      <c r="W18" s="471"/>
      <c r="X18" s="471"/>
    </row>
    <row r="19" spans="1:24" ht="22.5" customHeight="1" x14ac:dyDescent="0.4">
      <c r="B19" s="570" t="s">
        <v>377</v>
      </c>
      <c r="C19" s="571"/>
      <c r="D19" s="571"/>
      <c r="E19" s="571"/>
      <c r="F19" s="571"/>
      <c r="G19" s="571"/>
      <c r="H19" s="571"/>
      <c r="I19" s="571"/>
      <c r="J19" s="571"/>
      <c r="K19" s="571"/>
      <c r="L19" s="571"/>
      <c r="M19" s="571"/>
      <c r="N19" s="571"/>
      <c r="O19" s="571"/>
      <c r="P19" s="571"/>
      <c r="Q19" s="571"/>
      <c r="R19" s="571"/>
      <c r="S19" s="571"/>
      <c r="T19" s="571"/>
      <c r="U19" s="571"/>
      <c r="V19" s="571"/>
      <c r="W19" s="571"/>
      <c r="X19" s="572"/>
    </row>
    <row r="20" spans="1:24" ht="22.5" customHeight="1" x14ac:dyDescent="0.4">
      <c r="B20" s="573"/>
      <c r="C20" s="574"/>
      <c r="D20" s="574"/>
      <c r="E20" s="574"/>
      <c r="F20" s="574"/>
      <c r="G20" s="574"/>
      <c r="H20" s="574"/>
      <c r="I20" s="574"/>
      <c r="J20" s="574"/>
      <c r="K20" s="574"/>
      <c r="L20" s="574"/>
      <c r="M20" s="574"/>
      <c r="N20" s="574"/>
      <c r="O20" s="574"/>
      <c r="P20" s="574"/>
      <c r="Q20" s="574"/>
      <c r="R20" s="574"/>
      <c r="S20" s="574"/>
      <c r="T20" s="574"/>
      <c r="U20" s="574"/>
      <c r="V20" s="574"/>
      <c r="W20" s="574"/>
      <c r="X20" s="575"/>
    </row>
    <row r="21" spans="1:24" ht="22.5" customHeight="1" x14ac:dyDescent="0.4">
      <c r="B21" s="573"/>
      <c r="C21" s="574"/>
      <c r="D21" s="574"/>
      <c r="E21" s="574"/>
      <c r="F21" s="574"/>
      <c r="G21" s="574"/>
      <c r="H21" s="574"/>
      <c r="I21" s="574"/>
      <c r="J21" s="574"/>
      <c r="K21" s="574"/>
      <c r="L21" s="574"/>
      <c r="M21" s="574"/>
      <c r="N21" s="574"/>
      <c r="O21" s="574"/>
      <c r="P21" s="574"/>
      <c r="Q21" s="574"/>
      <c r="R21" s="574"/>
      <c r="S21" s="574"/>
      <c r="T21" s="574"/>
      <c r="U21" s="574"/>
      <c r="V21" s="574"/>
      <c r="W21" s="574"/>
      <c r="X21" s="575"/>
    </row>
    <row r="22" spans="1:24" ht="22.5" customHeight="1" x14ac:dyDescent="0.4">
      <c r="B22" s="573"/>
      <c r="C22" s="574"/>
      <c r="D22" s="574"/>
      <c r="E22" s="574"/>
      <c r="F22" s="574"/>
      <c r="G22" s="574"/>
      <c r="H22" s="574"/>
      <c r="I22" s="574"/>
      <c r="J22" s="574"/>
      <c r="K22" s="574"/>
      <c r="L22" s="574"/>
      <c r="M22" s="574"/>
      <c r="N22" s="574"/>
      <c r="O22" s="574"/>
      <c r="P22" s="574"/>
      <c r="Q22" s="574"/>
      <c r="R22" s="574"/>
      <c r="S22" s="574"/>
      <c r="T22" s="574"/>
      <c r="U22" s="574"/>
      <c r="V22" s="574"/>
      <c r="W22" s="574"/>
      <c r="X22" s="575"/>
    </row>
    <row r="23" spans="1:24" ht="22.5" customHeight="1" x14ac:dyDescent="0.4">
      <c r="B23" s="573"/>
      <c r="C23" s="574"/>
      <c r="D23" s="574"/>
      <c r="E23" s="574"/>
      <c r="F23" s="574"/>
      <c r="G23" s="574"/>
      <c r="H23" s="574"/>
      <c r="I23" s="574"/>
      <c r="J23" s="574"/>
      <c r="K23" s="574"/>
      <c r="L23" s="574"/>
      <c r="M23" s="574"/>
      <c r="N23" s="574"/>
      <c r="O23" s="574"/>
      <c r="P23" s="574"/>
      <c r="Q23" s="574"/>
      <c r="R23" s="574"/>
      <c r="S23" s="574"/>
      <c r="T23" s="574"/>
      <c r="U23" s="574"/>
      <c r="V23" s="574"/>
      <c r="W23" s="574"/>
      <c r="X23" s="575"/>
    </row>
    <row r="24" spans="1:24" ht="22.5" customHeight="1" x14ac:dyDescent="0.4">
      <c r="B24" s="573"/>
      <c r="C24" s="574"/>
      <c r="D24" s="574"/>
      <c r="E24" s="574"/>
      <c r="F24" s="574"/>
      <c r="G24" s="574"/>
      <c r="H24" s="574"/>
      <c r="I24" s="574"/>
      <c r="J24" s="574"/>
      <c r="K24" s="574"/>
      <c r="L24" s="574"/>
      <c r="M24" s="574"/>
      <c r="N24" s="574"/>
      <c r="O24" s="574"/>
      <c r="P24" s="574"/>
      <c r="Q24" s="574"/>
      <c r="R24" s="574"/>
      <c r="S24" s="574"/>
      <c r="T24" s="574"/>
      <c r="U24" s="574"/>
      <c r="V24" s="574"/>
      <c r="W24" s="574"/>
      <c r="X24" s="575"/>
    </row>
    <row r="25" spans="1:24" ht="22.5" customHeight="1" x14ac:dyDescent="0.4">
      <c r="B25" s="576"/>
      <c r="C25" s="574"/>
      <c r="D25" s="574"/>
      <c r="E25" s="574"/>
      <c r="F25" s="574"/>
      <c r="G25" s="574"/>
      <c r="H25" s="574"/>
      <c r="I25" s="574"/>
      <c r="J25" s="574"/>
      <c r="K25" s="574"/>
      <c r="L25" s="574"/>
      <c r="M25" s="574"/>
      <c r="N25" s="574"/>
      <c r="O25" s="574"/>
      <c r="P25" s="574"/>
      <c r="Q25" s="574"/>
      <c r="R25" s="574"/>
      <c r="S25" s="574"/>
      <c r="T25" s="574"/>
      <c r="U25" s="574"/>
      <c r="V25" s="574"/>
      <c r="W25" s="574"/>
      <c r="X25" s="575"/>
    </row>
    <row r="26" spans="1:24" ht="22.5" customHeight="1" x14ac:dyDescent="0.4">
      <c r="B26" s="576"/>
      <c r="C26" s="574"/>
      <c r="D26" s="574"/>
      <c r="E26" s="574"/>
      <c r="F26" s="574"/>
      <c r="G26" s="574"/>
      <c r="H26" s="574"/>
      <c r="I26" s="574"/>
      <c r="J26" s="574"/>
      <c r="K26" s="574"/>
      <c r="L26" s="574"/>
      <c r="M26" s="574"/>
      <c r="N26" s="574"/>
      <c r="O26" s="574"/>
      <c r="P26" s="574"/>
      <c r="Q26" s="574"/>
      <c r="R26" s="574"/>
      <c r="S26" s="574"/>
      <c r="T26" s="574"/>
      <c r="U26" s="574"/>
      <c r="V26" s="574"/>
      <c r="W26" s="574"/>
      <c r="X26" s="575"/>
    </row>
    <row r="27" spans="1:24" ht="22.5" customHeight="1" x14ac:dyDescent="0.4">
      <c r="B27" s="577"/>
      <c r="C27" s="578"/>
      <c r="D27" s="578"/>
      <c r="E27" s="578"/>
      <c r="F27" s="578"/>
      <c r="G27" s="578"/>
      <c r="H27" s="578"/>
      <c r="I27" s="578"/>
      <c r="J27" s="578"/>
      <c r="K27" s="578"/>
      <c r="L27" s="578"/>
      <c r="M27" s="578"/>
      <c r="N27" s="578"/>
      <c r="O27" s="578"/>
      <c r="P27" s="578"/>
      <c r="Q27" s="578"/>
      <c r="R27" s="578"/>
      <c r="S27" s="578"/>
      <c r="T27" s="578"/>
      <c r="U27" s="578"/>
      <c r="V27" s="578"/>
      <c r="W27" s="578"/>
      <c r="X27" s="579"/>
    </row>
    <row r="28" spans="1:24" ht="22.5" customHeight="1" x14ac:dyDescent="0.25">
      <c r="A28" s="471" t="s">
        <v>242</v>
      </c>
      <c r="B28" s="471"/>
      <c r="C28" s="471"/>
      <c r="D28" s="471"/>
      <c r="E28" s="471"/>
      <c r="F28" s="471"/>
      <c r="G28" s="471"/>
      <c r="H28" s="471"/>
      <c r="I28" s="471"/>
      <c r="J28" s="471"/>
      <c r="K28" s="471"/>
      <c r="L28" s="471"/>
      <c r="M28" s="471"/>
      <c r="N28" s="471"/>
      <c r="O28" s="471"/>
      <c r="P28" s="471"/>
      <c r="Q28" s="471"/>
      <c r="R28" s="471"/>
      <c r="S28" s="471"/>
      <c r="T28" s="471"/>
      <c r="U28" s="471"/>
      <c r="V28" s="471"/>
      <c r="W28" s="471"/>
      <c r="X28" s="471"/>
    </row>
    <row r="29" spans="1:24" ht="22.5" customHeight="1" x14ac:dyDescent="0.4">
      <c r="B29" s="570" t="s">
        <v>378</v>
      </c>
      <c r="C29" s="571"/>
      <c r="D29" s="571"/>
      <c r="E29" s="571"/>
      <c r="F29" s="571"/>
      <c r="G29" s="571"/>
      <c r="H29" s="571"/>
      <c r="I29" s="571"/>
      <c r="J29" s="571"/>
      <c r="K29" s="571"/>
      <c r="L29" s="571"/>
      <c r="M29" s="571"/>
      <c r="N29" s="571"/>
      <c r="O29" s="571"/>
      <c r="P29" s="571"/>
      <c r="Q29" s="571"/>
      <c r="R29" s="571"/>
      <c r="S29" s="571"/>
      <c r="T29" s="571"/>
      <c r="U29" s="571"/>
      <c r="V29" s="571"/>
      <c r="W29" s="571"/>
      <c r="X29" s="572"/>
    </row>
    <row r="30" spans="1:24" ht="22.5" customHeight="1" x14ac:dyDescent="0.4">
      <c r="B30" s="573"/>
      <c r="C30" s="574"/>
      <c r="D30" s="574"/>
      <c r="E30" s="574"/>
      <c r="F30" s="574"/>
      <c r="G30" s="574"/>
      <c r="H30" s="574"/>
      <c r="I30" s="574"/>
      <c r="J30" s="574"/>
      <c r="K30" s="574"/>
      <c r="L30" s="574"/>
      <c r="M30" s="574"/>
      <c r="N30" s="574"/>
      <c r="O30" s="574"/>
      <c r="P30" s="574"/>
      <c r="Q30" s="574"/>
      <c r="R30" s="574"/>
      <c r="S30" s="574"/>
      <c r="T30" s="574"/>
      <c r="U30" s="574"/>
      <c r="V30" s="574"/>
      <c r="W30" s="574"/>
      <c r="X30" s="575"/>
    </row>
    <row r="31" spans="1:24" ht="22.5" customHeight="1" x14ac:dyDescent="0.4">
      <c r="B31" s="573"/>
      <c r="C31" s="574"/>
      <c r="D31" s="574"/>
      <c r="E31" s="574"/>
      <c r="F31" s="574"/>
      <c r="G31" s="574"/>
      <c r="H31" s="574"/>
      <c r="I31" s="574"/>
      <c r="J31" s="574"/>
      <c r="K31" s="574"/>
      <c r="L31" s="574"/>
      <c r="M31" s="574"/>
      <c r="N31" s="574"/>
      <c r="O31" s="574"/>
      <c r="P31" s="574"/>
      <c r="Q31" s="574"/>
      <c r="R31" s="574"/>
      <c r="S31" s="574"/>
      <c r="T31" s="574"/>
      <c r="U31" s="574"/>
      <c r="V31" s="574"/>
      <c r="W31" s="574"/>
      <c r="X31" s="575"/>
    </row>
    <row r="32" spans="1:24" ht="22.5" customHeight="1" x14ac:dyDescent="0.4">
      <c r="B32" s="573"/>
      <c r="C32" s="574"/>
      <c r="D32" s="574"/>
      <c r="E32" s="574"/>
      <c r="F32" s="574"/>
      <c r="G32" s="574"/>
      <c r="H32" s="574"/>
      <c r="I32" s="574"/>
      <c r="J32" s="574"/>
      <c r="K32" s="574"/>
      <c r="L32" s="574"/>
      <c r="M32" s="574"/>
      <c r="N32" s="574"/>
      <c r="O32" s="574"/>
      <c r="P32" s="574"/>
      <c r="Q32" s="574"/>
      <c r="R32" s="574"/>
      <c r="S32" s="574"/>
      <c r="T32" s="574"/>
      <c r="U32" s="574"/>
      <c r="V32" s="574"/>
      <c r="W32" s="574"/>
      <c r="X32" s="575"/>
    </row>
    <row r="33" spans="1:49" ht="22.5" customHeight="1" x14ac:dyDescent="0.4">
      <c r="B33" s="573"/>
      <c r="C33" s="574"/>
      <c r="D33" s="574"/>
      <c r="E33" s="574"/>
      <c r="F33" s="574"/>
      <c r="G33" s="574"/>
      <c r="H33" s="574"/>
      <c r="I33" s="574"/>
      <c r="J33" s="574"/>
      <c r="K33" s="574"/>
      <c r="L33" s="574"/>
      <c r="M33" s="574"/>
      <c r="N33" s="574"/>
      <c r="O33" s="574"/>
      <c r="P33" s="574"/>
      <c r="Q33" s="574"/>
      <c r="R33" s="574"/>
      <c r="S33" s="574"/>
      <c r="T33" s="574"/>
      <c r="U33" s="574"/>
      <c r="V33" s="574"/>
      <c r="W33" s="574"/>
      <c r="X33" s="575"/>
    </row>
    <row r="34" spans="1:49" ht="22.5" customHeight="1" x14ac:dyDescent="0.4">
      <c r="B34" s="573"/>
      <c r="C34" s="574"/>
      <c r="D34" s="574"/>
      <c r="E34" s="574"/>
      <c r="F34" s="574"/>
      <c r="G34" s="574"/>
      <c r="H34" s="574"/>
      <c r="I34" s="574"/>
      <c r="J34" s="574"/>
      <c r="K34" s="574"/>
      <c r="L34" s="574"/>
      <c r="M34" s="574"/>
      <c r="N34" s="574"/>
      <c r="O34" s="574"/>
      <c r="P34" s="574"/>
      <c r="Q34" s="574"/>
      <c r="R34" s="574"/>
      <c r="S34" s="574"/>
      <c r="T34" s="574"/>
      <c r="U34" s="574"/>
      <c r="V34" s="574"/>
      <c r="W34" s="574"/>
      <c r="X34" s="575"/>
    </row>
    <row r="35" spans="1:49" ht="22.5" customHeight="1" x14ac:dyDescent="0.4">
      <c r="B35" s="576"/>
      <c r="C35" s="574"/>
      <c r="D35" s="574"/>
      <c r="E35" s="574"/>
      <c r="F35" s="574"/>
      <c r="G35" s="574"/>
      <c r="H35" s="574"/>
      <c r="I35" s="574"/>
      <c r="J35" s="574"/>
      <c r="K35" s="574"/>
      <c r="L35" s="574"/>
      <c r="M35" s="574"/>
      <c r="N35" s="574"/>
      <c r="O35" s="574"/>
      <c r="P35" s="574"/>
      <c r="Q35" s="574"/>
      <c r="R35" s="574"/>
      <c r="S35" s="574"/>
      <c r="T35" s="574"/>
      <c r="U35" s="574"/>
      <c r="V35" s="574"/>
      <c r="W35" s="574"/>
      <c r="X35" s="575"/>
    </row>
    <row r="36" spans="1:49" ht="22.5" customHeight="1" x14ac:dyDescent="0.4">
      <c r="B36" s="576"/>
      <c r="C36" s="574"/>
      <c r="D36" s="574"/>
      <c r="E36" s="574"/>
      <c r="F36" s="574"/>
      <c r="G36" s="574"/>
      <c r="H36" s="574"/>
      <c r="I36" s="574"/>
      <c r="J36" s="574"/>
      <c r="K36" s="574"/>
      <c r="L36" s="574"/>
      <c r="M36" s="574"/>
      <c r="N36" s="574"/>
      <c r="O36" s="574"/>
      <c r="P36" s="574"/>
      <c r="Q36" s="574"/>
      <c r="R36" s="574"/>
      <c r="S36" s="574"/>
      <c r="T36" s="574"/>
      <c r="U36" s="574"/>
      <c r="V36" s="574"/>
      <c r="W36" s="574"/>
      <c r="X36" s="575"/>
    </row>
    <row r="37" spans="1:49" ht="22.5" customHeight="1" x14ac:dyDescent="0.4">
      <c r="B37" s="577"/>
      <c r="C37" s="578"/>
      <c r="D37" s="578"/>
      <c r="E37" s="578"/>
      <c r="F37" s="578"/>
      <c r="G37" s="578"/>
      <c r="H37" s="578"/>
      <c r="I37" s="578"/>
      <c r="J37" s="578"/>
      <c r="K37" s="578"/>
      <c r="L37" s="578"/>
      <c r="M37" s="578"/>
      <c r="N37" s="578"/>
      <c r="O37" s="578"/>
      <c r="P37" s="578"/>
      <c r="Q37" s="578"/>
      <c r="R37" s="578"/>
      <c r="S37" s="578"/>
      <c r="T37" s="578"/>
      <c r="U37" s="578"/>
      <c r="V37" s="578"/>
      <c r="W37" s="578"/>
      <c r="X37" s="579"/>
    </row>
    <row r="38" spans="1:49" ht="22.5" customHeight="1" x14ac:dyDescent="0.25">
      <c r="A38" s="472" t="s">
        <v>243</v>
      </c>
      <c r="B38" s="471"/>
      <c r="C38" s="471"/>
      <c r="D38" s="471"/>
      <c r="E38" s="471"/>
      <c r="F38" s="471"/>
      <c r="G38" s="471"/>
      <c r="H38" s="471"/>
      <c r="I38" s="471"/>
      <c r="J38" s="471"/>
      <c r="K38" s="471"/>
      <c r="L38" s="471"/>
      <c r="M38" s="471"/>
      <c r="N38" s="471"/>
      <c r="O38" s="471"/>
      <c r="P38" s="471"/>
      <c r="Q38" s="471"/>
      <c r="R38" s="471"/>
      <c r="S38" s="471"/>
      <c r="T38" s="471"/>
      <c r="U38" s="471"/>
      <c r="V38" s="471"/>
      <c r="W38" s="471"/>
      <c r="X38" s="471"/>
    </row>
    <row r="39" spans="1:49" ht="22.5" customHeight="1" x14ac:dyDescent="0.4">
      <c r="B39" s="570" t="s">
        <v>370</v>
      </c>
      <c r="C39" s="571"/>
      <c r="D39" s="571"/>
      <c r="E39" s="571"/>
      <c r="F39" s="571"/>
      <c r="G39" s="571"/>
      <c r="H39" s="571"/>
      <c r="I39" s="571"/>
      <c r="J39" s="571"/>
      <c r="K39" s="571"/>
      <c r="L39" s="571"/>
      <c r="M39" s="571"/>
      <c r="N39" s="571"/>
      <c r="O39" s="571"/>
      <c r="P39" s="571"/>
      <c r="Q39" s="571"/>
      <c r="R39" s="571"/>
      <c r="S39" s="571"/>
      <c r="T39" s="571"/>
      <c r="U39" s="571"/>
      <c r="V39" s="571"/>
      <c r="W39" s="571"/>
      <c r="X39" s="572"/>
    </row>
    <row r="40" spans="1:49" ht="22.5" customHeight="1" x14ac:dyDescent="0.4">
      <c r="B40" s="573"/>
      <c r="C40" s="574"/>
      <c r="D40" s="574"/>
      <c r="E40" s="574"/>
      <c r="F40" s="574"/>
      <c r="G40" s="574"/>
      <c r="H40" s="574"/>
      <c r="I40" s="574"/>
      <c r="J40" s="574"/>
      <c r="K40" s="574"/>
      <c r="L40" s="574"/>
      <c r="M40" s="574"/>
      <c r="N40" s="574"/>
      <c r="O40" s="574"/>
      <c r="P40" s="574"/>
      <c r="Q40" s="574"/>
      <c r="R40" s="574"/>
      <c r="S40" s="574"/>
      <c r="T40" s="574"/>
      <c r="U40" s="574"/>
      <c r="V40" s="574"/>
      <c r="W40" s="574"/>
      <c r="X40" s="575"/>
    </row>
    <row r="41" spans="1:49" ht="22.5" customHeight="1" x14ac:dyDescent="0.4">
      <c r="B41" s="573"/>
      <c r="C41" s="574"/>
      <c r="D41" s="574"/>
      <c r="E41" s="574"/>
      <c r="F41" s="574"/>
      <c r="G41" s="574"/>
      <c r="H41" s="574"/>
      <c r="I41" s="574"/>
      <c r="J41" s="574"/>
      <c r="K41" s="574"/>
      <c r="L41" s="574"/>
      <c r="M41" s="574"/>
      <c r="N41" s="574"/>
      <c r="O41" s="574"/>
      <c r="P41" s="574"/>
      <c r="Q41" s="574"/>
      <c r="R41" s="574"/>
      <c r="S41" s="574"/>
      <c r="T41" s="574"/>
      <c r="U41" s="574"/>
      <c r="V41" s="574"/>
      <c r="W41" s="574"/>
      <c r="X41" s="575"/>
    </row>
    <row r="42" spans="1:49" ht="22.5" customHeight="1" x14ac:dyDescent="0.4">
      <c r="B42" s="573"/>
      <c r="C42" s="574"/>
      <c r="D42" s="574"/>
      <c r="E42" s="574"/>
      <c r="F42" s="574"/>
      <c r="G42" s="574"/>
      <c r="H42" s="574"/>
      <c r="I42" s="574"/>
      <c r="J42" s="574"/>
      <c r="K42" s="574"/>
      <c r="L42" s="574"/>
      <c r="M42" s="574"/>
      <c r="N42" s="574"/>
      <c r="O42" s="574"/>
      <c r="P42" s="574"/>
      <c r="Q42" s="574"/>
      <c r="R42" s="574"/>
      <c r="S42" s="574"/>
      <c r="T42" s="574"/>
      <c r="U42" s="574"/>
      <c r="V42" s="574"/>
      <c r="W42" s="574"/>
      <c r="X42" s="575"/>
    </row>
    <row r="43" spans="1:49" ht="22.5" customHeight="1" x14ac:dyDescent="0.4">
      <c r="B43" s="573"/>
      <c r="C43" s="574"/>
      <c r="D43" s="574"/>
      <c r="E43" s="574"/>
      <c r="F43" s="574"/>
      <c r="G43" s="574"/>
      <c r="H43" s="574"/>
      <c r="I43" s="574"/>
      <c r="J43" s="574"/>
      <c r="K43" s="574"/>
      <c r="L43" s="574"/>
      <c r="M43" s="574"/>
      <c r="N43" s="574"/>
      <c r="O43" s="574"/>
      <c r="P43" s="574"/>
      <c r="Q43" s="574"/>
      <c r="R43" s="574"/>
      <c r="S43" s="574"/>
      <c r="T43" s="574"/>
      <c r="U43" s="574"/>
      <c r="V43" s="574"/>
      <c r="W43" s="574"/>
      <c r="X43" s="575"/>
    </row>
    <row r="44" spans="1:49" ht="22.5" customHeight="1" x14ac:dyDescent="0.4">
      <c r="B44" s="573"/>
      <c r="C44" s="574"/>
      <c r="D44" s="574"/>
      <c r="E44" s="574"/>
      <c r="F44" s="574"/>
      <c r="G44" s="574"/>
      <c r="H44" s="574"/>
      <c r="I44" s="574"/>
      <c r="J44" s="574"/>
      <c r="K44" s="574"/>
      <c r="L44" s="574"/>
      <c r="M44" s="574"/>
      <c r="N44" s="574"/>
      <c r="O44" s="574"/>
      <c r="P44" s="574"/>
      <c r="Q44" s="574"/>
      <c r="R44" s="574"/>
      <c r="S44" s="574"/>
      <c r="T44" s="574"/>
      <c r="U44" s="574"/>
      <c r="V44" s="574"/>
      <c r="W44" s="574"/>
      <c r="X44" s="575"/>
    </row>
    <row r="45" spans="1:49" ht="22.5" customHeight="1" x14ac:dyDescent="0.4">
      <c r="B45" s="576"/>
      <c r="C45" s="574"/>
      <c r="D45" s="574"/>
      <c r="E45" s="574"/>
      <c r="F45" s="574"/>
      <c r="G45" s="574"/>
      <c r="H45" s="574"/>
      <c r="I45" s="574"/>
      <c r="J45" s="574"/>
      <c r="K45" s="574"/>
      <c r="L45" s="574"/>
      <c r="M45" s="574"/>
      <c r="N45" s="574"/>
      <c r="O45" s="574"/>
      <c r="P45" s="574"/>
      <c r="Q45" s="574"/>
      <c r="R45" s="574"/>
      <c r="S45" s="574"/>
      <c r="T45" s="574"/>
      <c r="U45" s="574"/>
      <c r="V45" s="574"/>
      <c r="W45" s="574"/>
      <c r="X45" s="575"/>
    </row>
    <row r="46" spans="1:49" ht="22.5" customHeight="1" x14ac:dyDescent="0.4">
      <c r="B46" s="577"/>
      <c r="C46" s="578"/>
      <c r="D46" s="578"/>
      <c r="E46" s="578"/>
      <c r="F46" s="578"/>
      <c r="G46" s="578"/>
      <c r="H46" s="578"/>
      <c r="I46" s="578"/>
      <c r="J46" s="578"/>
      <c r="K46" s="578"/>
      <c r="L46" s="578"/>
      <c r="M46" s="578"/>
      <c r="N46" s="578"/>
      <c r="O46" s="578"/>
      <c r="P46" s="578"/>
      <c r="Q46" s="578"/>
      <c r="R46" s="578"/>
      <c r="S46" s="578"/>
      <c r="T46" s="578"/>
      <c r="U46" s="578"/>
      <c r="V46" s="578"/>
      <c r="W46" s="578"/>
      <c r="X46" s="579"/>
    </row>
    <row r="47" spans="1:49" ht="26.25" customHeight="1" x14ac:dyDescent="0.25">
      <c r="A47" s="471" t="s">
        <v>244</v>
      </c>
      <c r="B47" s="471"/>
      <c r="C47" s="471"/>
      <c r="D47" s="471"/>
      <c r="E47" s="471"/>
      <c r="F47" s="471"/>
      <c r="G47" s="471"/>
      <c r="H47" s="471"/>
      <c r="I47" s="471"/>
      <c r="J47" s="471"/>
      <c r="K47" s="471"/>
      <c r="L47" s="471"/>
      <c r="M47" s="471"/>
      <c r="N47" s="471"/>
      <c r="O47" s="471"/>
      <c r="P47" s="471"/>
      <c r="Q47" s="471"/>
      <c r="R47" s="471"/>
      <c r="S47" s="471"/>
      <c r="T47" s="471"/>
      <c r="U47" s="471"/>
      <c r="V47" s="471"/>
      <c r="W47" s="471"/>
      <c r="X47" s="471"/>
    </row>
    <row r="48" spans="1:49" ht="22.5" customHeight="1" x14ac:dyDescent="0.4">
      <c r="B48" s="570" t="s">
        <v>357</v>
      </c>
      <c r="C48" s="571"/>
      <c r="D48" s="571"/>
      <c r="E48" s="571"/>
      <c r="F48" s="571"/>
      <c r="G48" s="571"/>
      <c r="H48" s="571"/>
      <c r="I48" s="571"/>
      <c r="J48" s="571"/>
      <c r="K48" s="571"/>
      <c r="L48" s="571"/>
      <c r="M48" s="571"/>
      <c r="N48" s="571"/>
      <c r="O48" s="571"/>
      <c r="P48" s="571"/>
      <c r="Q48" s="571"/>
      <c r="R48" s="571"/>
      <c r="S48" s="571"/>
      <c r="T48" s="571"/>
      <c r="U48" s="571"/>
      <c r="V48" s="571"/>
      <c r="W48" s="571"/>
      <c r="X48" s="572"/>
      <c r="Z48" s="460"/>
      <c r="AA48" s="460"/>
      <c r="AB48" s="460"/>
      <c r="AC48" s="460"/>
      <c r="AD48" s="460"/>
      <c r="AE48" s="460"/>
      <c r="AF48" s="460"/>
      <c r="AG48" s="460"/>
      <c r="AH48" s="460"/>
      <c r="AI48" s="460"/>
      <c r="AJ48" s="460"/>
      <c r="AK48" s="460"/>
      <c r="AL48" s="460"/>
      <c r="AM48" s="460"/>
      <c r="AN48" s="460"/>
      <c r="AO48" s="460"/>
      <c r="AP48" s="460"/>
      <c r="AQ48" s="460"/>
      <c r="AR48" s="460"/>
      <c r="AS48" s="460"/>
      <c r="AT48" s="460"/>
      <c r="AU48" s="460"/>
      <c r="AV48" s="460"/>
      <c r="AW48" s="460"/>
    </row>
    <row r="49" spans="1:49" ht="22.5" customHeight="1" x14ac:dyDescent="0.4">
      <c r="B49" s="573"/>
      <c r="C49" s="574"/>
      <c r="D49" s="574"/>
      <c r="E49" s="574"/>
      <c r="F49" s="574"/>
      <c r="G49" s="574"/>
      <c r="H49" s="574"/>
      <c r="I49" s="574"/>
      <c r="J49" s="574"/>
      <c r="K49" s="574"/>
      <c r="L49" s="574"/>
      <c r="M49" s="574"/>
      <c r="N49" s="574"/>
      <c r="O49" s="574"/>
      <c r="P49" s="574"/>
      <c r="Q49" s="574"/>
      <c r="R49" s="574"/>
      <c r="S49" s="574"/>
      <c r="T49" s="574"/>
      <c r="U49" s="574"/>
      <c r="V49" s="574"/>
      <c r="W49" s="574"/>
      <c r="X49" s="575"/>
      <c r="Z49" s="460"/>
      <c r="AA49" s="460"/>
      <c r="AB49" s="460"/>
      <c r="AC49" s="460"/>
      <c r="AD49" s="460"/>
      <c r="AE49" s="460"/>
      <c r="AF49" s="460"/>
      <c r="AG49" s="460"/>
      <c r="AH49" s="460"/>
      <c r="AI49" s="460"/>
      <c r="AJ49" s="460"/>
      <c r="AK49" s="460"/>
      <c r="AL49" s="460"/>
      <c r="AM49" s="460"/>
      <c r="AN49" s="460"/>
      <c r="AO49" s="460"/>
      <c r="AP49" s="460"/>
      <c r="AQ49" s="460"/>
      <c r="AR49" s="460"/>
      <c r="AS49" s="460"/>
      <c r="AT49" s="460"/>
      <c r="AU49" s="460"/>
      <c r="AV49" s="460"/>
      <c r="AW49" s="460"/>
    </row>
    <row r="50" spans="1:49" ht="22.5" customHeight="1" x14ac:dyDescent="0.4">
      <c r="B50" s="573"/>
      <c r="C50" s="574"/>
      <c r="D50" s="574"/>
      <c r="E50" s="574"/>
      <c r="F50" s="574"/>
      <c r="G50" s="574"/>
      <c r="H50" s="574"/>
      <c r="I50" s="574"/>
      <c r="J50" s="574"/>
      <c r="K50" s="574"/>
      <c r="L50" s="574"/>
      <c r="M50" s="574"/>
      <c r="N50" s="574"/>
      <c r="O50" s="574"/>
      <c r="P50" s="574"/>
      <c r="Q50" s="574"/>
      <c r="R50" s="574"/>
      <c r="S50" s="574"/>
      <c r="T50" s="574"/>
      <c r="U50" s="574"/>
      <c r="V50" s="574"/>
      <c r="W50" s="574"/>
      <c r="X50" s="575"/>
      <c r="Z50" s="460"/>
      <c r="AA50" s="460"/>
      <c r="AB50" s="460"/>
      <c r="AC50" s="460"/>
      <c r="AD50" s="460"/>
      <c r="AE50" s="460"/>
      <c r="AF50" s="460"/>
      <c r="AG50" s="460"/>
      <c r="AH50" s="460"/>
      <c r="AI50" s="460"/>
      <c r="AJ50" s="460"/>
      <c r="AK50" s="460"/>
      <c r="AL50" s="460"/>
      <c r="AM50" s="460"/>
      <c r="AN50" s="460"/>
      <c r="AO50" s="460"/>
      <c r="AP50" s="460"/>
      <c r="AQ50" s="460"/>
      <c r="AR50" s="460"/>
      <c r="AS50" s="460"/>
      <c r="AT50" s="460"/>
      <c r="AU50" s="460"/>
      <c r="AV50" s="460"/>
      <c r="AW50" s="460"/>
    </row>
    <row r="51" spans="1:49" ht="22.5" customHeight="1" x14ac:dyDescent="0.4">
      <c r="B51" s="573"/>
      <c r="C51" s="574"/>
      <c r="D51" s="574"/>
      <c r="E51" s="574"/>
      <c r="F51" s="574"/>
      <c r="G51" s="574"/>
      <c r="H51" s="574"/>
      <c r="I51" s="574"/>
      <c r="J51" s="574"/>
      <c r="K51" s="574"/>
      <c r="L51" s="574"/>
      <c r="M51" s="574"/>
      <c r="N51" s="574"/>
      <c r="O51" s="574"/>
      <c r="P51" s="574"/>
      <c r="Q51" s="574"/>
      <c r="R51" s="574"/>
      <c r="S51" s="574"/>
      <c r="T51" s="574"/>
      <c r="U51" s="574"/>
      <c r="V51" s="574"/>
      <c r="W51" s="574"/>
      <c r="X51" s="575"/>
      <c r="Z51" s="45"/>
    </row>
    <row r="52" spans="1:49" ht="22.5" customHeight="1" x14ac:dyDescent="0.4">
      <c r="B52" s="573"/>
      <c r="C52" s="574"/>
      <c r="D52" s="574"/>
      <c r="E52" s="574"/>
      <c r="F52" s="574"/>
      <c r="G52" s="574"/>
      <c r="H52" s="574"/>
      <c r="I52" s="574"/>
      <c r="J52" s="574"/>
      <c r="K52" s="574"/>
      <c r="L52" s="574"/>
      <c r="M52" s="574"/>
      <c r="N52" s="574"/>
      <c r="O52" s="574"/>
      <c r="P52" s="574"/>
      <c r="Q52" s="574"/>
      <c r="R52" s="574"/>
      <c r="S52" s="574"/>
      <c r="T52" s="574"/>
      <c r="U52" s="574"/>
      <c r="V52" s="574"/>
      <c r="W52" s="574"/>
      <c r="X52" s="575"/>
      <c r="Z52" s="45"/>
    </row>
    <row r="53" spans="1:49" ht="22.5" customHeight="1" x14ac:dyDescent="0.4">
      <c r="B53" s="573"/>
      <c r="C53" s="574"/>
      <c r="D53" s="574"/>
      <c r="E53" s="574"/>
      <c r="F53" s="574"/>
      <c r="G53" s="574"/>
      <c r="H53" s="574"/>
      <c r="I53" s="574"/>
      <c r="J53" s="574"/>
      <c r="K53" s="574"/>
      <c r="L53" s="574"/>
      <c r="M53" s="574"/>
      <c r="N53" s="574"/>
      <c r="O53" s="574"/>
      <c r="P53" s="574"/>
      <c r="Q53" s="574"/>
      <c r="R53" s="574"/>
      <c r="S53" s="574"/>
      <c r="T53" s="574"/>
      <c r="U53" s="574"/>
      <c r="V53" s="574"/>
      <c r="W53" s="574"/>
      <c r="X53" s="575"/>
    </row>
    <row r="54" spans="1:49" ht="22.5" customHeight="1" x14ac:dyDescent="0.4">
      <c r="B54" s="573"/>
      <c r="C54" s="574"/>
      <c r="D54" s="574"/>
      <c r="E54" s="574"/>
      <c r="F54" s="574"/>
      <c r="G54" s="574"/>
      <c r="H54" s="574"/>
      <c r="I54" s="574"/>
      <c r="J54" s="574"/>
      <c r="K54" s="574"/>
      <c r="L54" s="574"/>
      <c r="M54" s="574"/>
      <c r="N54" s="574"/>
      <c r="O54" s="574"/>
      <c r="P54" s="574"/>
      <c r="Q54" s="574"/>
      <c r="R54" s="574"/>
      <c r="S54" s="574"/>
      <c r="T54" s="574"/>
      <c r="U54" s="574"/>
      <c r="V54" s="574"/>
      <c r="W54" s="574"/>
      <c r="X54" s="575"/>
    </row>
    <row r="55" spans="1:49" ht="22.5" customHeight="1" x14ac:dyDescent="0.4">
      <c r="B55" s="573"/>
      <c r="C55" s="574"/>
      <c r="D55" s="574"/>
      <c r="E55" s="574"/>
      <c r="F55" s="574"/>
      <c r="G55" s="574"/>
      <c r="H55" s="574"/>
      <c r="I55" s="574"/>
      <c r="J55" s="574"/>
      <c r="K55" s="574"/>
      <c r="L55" s="574"/>
      <c r="M55" s="574"/>
      <c r="N55" s="574"/>
      <c r="O55" s="574"/>
      <c r="P55" s="574"/>
      <c r="Q55" s="574"/>
      <c r="R55" s="574"/>
      <c r="S55" s="574"/>
      <c r="T55" s="574"/>
      <c r="U55" s="574"/>
      <c r="V55" s="574"/>
      <c r="W55" s="574"/>
      <c r="X55" s="575"/>
    </row>
    <row r="56" spans="1:49" ht="22.5" customHeight="1" x14ac:dyDescent="0.4">
      <c r="B56" s="573"/>
      <c r="C56" s="574"/>
      <c r="D56" s="574"/>
      <c r="E56" s="574"/>
      <c r="F56" s="574"/>
      <c r="G56" s="574"/>
      <c r="H56" s="574"/>
      <c r="I56" s="574"/>
      <c r="J56" s="574"/>
      <c r="K56" s="574"/>
      <c r="L56" s="574"/>
      <c r="M56" s="574"/>
      <c r="N56" s="574"/>
      <c r="O56" s="574"/>
      <c r="P56" s="574"/>
      <c r="Q56" s="574"/>
      <c r="R56" s="574"/>
      <c r="S56" s="574"/>
      <c r="T56" s="574"/>
      <c r="U56" s="574"/>
      <c r="V56" s="574"/>
      <c r="W56" s="574"/>
      <c r="X56" s="575"/>
    </row>
    <row r="57" spans="1:49" ht="22.5" customHeight="1" x14ac:dyDescent="0.4">
      <c r="B57" s="573"/>
      <c r="C57" s="574"/>
      <c r="D57" s="574"/>
      <c r="E57" s="574"/>
      <c r="F57" s="574"/>
      <c r="G57" s="574"/>
      <c r="H57" s="574"/>
      <c r="I57" s="574"/>
      <c r="J57" s="574"/>
      <c r="K57" s="574"/>
      <c r="L57" s="574"/>
      <c r="M57" s="574"/>
      <c r="N57" s="574"/>
      <c r="O57" s="574"/>
      <c r="P57" s="574"/>
      <c r="Q57" s="574"/>
      <c r="R57" s="574"/>
      <c r="S57" s="574"/>
      <c r="T57" s="574"/>
      <c r="U57" s="574"/>
      <c r="V57" s="574"/>
      <c r="W57" s="574"/>
      <c r="X57" s="575"/>
    </row>
    <row r="58" spans="1:49" ht="22.5" customHeight="1" x14ac:dyDescent="0.4">
      <c r="B58" s="576"/>
      <c r="C58" s="574"/>
      <c r="D58" s="574"/>
      <c r="E58" s="574"/>
      <c r="F58" s="574"/>
      <c r="G58" s="574"/>
      <c r="H58" s="574"/>
      <c r="I58" s="574"/>
      <c r="J58" s="574"/>
      <c r="K58" s="574"/>
      <c r="L58" s="574"/>
      <c r="M58" s="574"/>
      <c r="N58" s="574"/>
      <c r="O58" s="574"/>
      <c r="P58" s="574"/>
      <c r="Q58" s="574"/>
      <c r="R58" s="574"/>
      <c r="S58" s="574"/>
      <c r="T58" s="574"/>
      <c r="U58" s="574"/>
      <c r="V58" s="574"/>
      <c r="W58" s="574"/>
      <c r="X58" s="575"/>
    </row>
    <row r="59" spans="1:49" ht="22.5" customHeight="1" x14ac:dyDescent="0.4">
      <c r="B59" s="577"/>
      <c r="C59" s="578"/>
      <c r="D59" s="578"/>
      <c r="E59" s="578"/>
      <c r="F59" s="578"/>
      <c r="G59" s="578"/>
      <c r="H59" s="578"/>
      <c r="I59" s="578"/>
      <c r="J59" s="578"/>
      <c r="K59" s="578"/>
      <c r="L59" s="578"/>
      <c r="M59" s="578"/>
      <c r="N59" s="578"/>
      <c r="O59" s="578"/>
      <c r="P59" s="578"/>
      <c r="Q59" s="578"/>
      <c r="R59" s="578"/>
      <c r="S59" s="578"/>
      <c r="T59" s="578"/>
      <c r="U59" s="578"/>
      <c r="V59" s="578"/>
      <c r="W59" s="578"/>
      <c r="X59" s="579"/>
    </row>
    <row r="60" spans="1:49" ht="26.25" customHeight="1" x14ac:dyDescent="0.25">
      <c r="A60" s="471" t="s">
        <v>245</v>
      </c>
      <c r="B60" s="471"/>
      <c r="C60" s="471"/>
      <c r="D60" s="471"/>
      <c r="E60" s="471"/>
      <c r="F60" s="471"/>
      <c r="G60" s="471"/>
      <c r="H60" s="471"/>
      <c r="I60" s="471"/>
      <c r="J60" s="471"/>
      <c r="K60" s="471"/>
      <c r="L60" s="471"/>
      <c r="M60" s="471"/>
      <c r="N60" s="471"/>
      <c r="O60" s="471"/>
      <c r="P60" s="471"/>
      <c r="Q60" s="471"/>
      <c r="R60" s="471"/>
      <c r="S60" s="471"/>
      <c r="T60" s="471"/>
      <c r="U60" s="471"/>
      <c r="V60" s="471"/>
      <c r="W60" s="471"/>
      <c r="X60" s="471"/>
    </row>
    <row r="61" spans="1:49" ht="22.5" customHeight="1" x14ac:dyDescent="0.4">
      <c r="B61" s="570" t="s">
        <v>369</v>
      </c>
      <c r="C61" s="571"/>
      <c r="D61" s="571"/>
      <c r="E61" s="571"/>
      <c r="F61" s="571"/>
      <c r="G61" s="571"/>
      <c r="H61" s="571"/>
      <c r="I61" s="571"/>
      <c r="J61" s="571"/>
      <c r="K61" s="571"/>
      <c r="L61" s="571"/>
      <c r="M61" s="571"/>
      <c r="N61" s="571"/>
      <c r="O61" s="571"/>
      <c r="P61" s="571"/>
      <c r="Q61" s="571"/>
      <c r="R61" s="571"/>
      <c r="S61" s="571"/>
      <c r="T61" s="571"/>
      <c r="U61" s="571"/>
      <c r="V61" s="571"/>
      <c r="W61" s="571"/>
      <c r="X61" s="572"/>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row>
    <row r="62" spans="1:49" ht="22.5" customHeight="1" x14ac:dyDescent="0.4">
      <c r="B62" s="573"/>
      <c r="C62" s="574"/>
      <c r="D62" s="574"/>
      <c r="E62" s="574"/>
      <c r="F62" s="574"/>
      <c r="G62" s="574"/>
      <c r="H62" s="574"/>
      <c r="I62" s="574"/>
      <c r="J62" s="574"/>
      <c r="K62" s="574"/>
      <c r="L62" s="574"/>
      <c r="M62" s="574"/>
      <c r="N62" s="574"/>
      <c r="O62" s="574"/>
      <c r="P62" s="574"/>
      <c r="Q62" s="574"/>
      <c r="R62" s="574"/>
      <c r="S62" s="574"/>
      <c r="T62" s="574"/>
      <c r="U62" s="574"/>
      <c r="V62" s="574"/>
      <c r="W62" s="574"/>
      <c r="X62" s="575"/>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row>
    <row r="63" spans="1:49" ht="22.5" customHeight="1" x14ac:dyDescent="0.4">
      <c r="B63" s="573"/>
      <c r="C63" s="574"/>
      <c r="D63" s="574"/>
      <c r="E63" s="574"/>
      <c r="F63" s="574"/>
      <c r="G63" s="574"/>
      <c r="H63" s="574"/>
      <c r="I63" s="574"/>
      <c r="J63" s="574"/>
      <c r="K63" s="574"/>
      <c r="L63" s="574"/>
      <c r="M63" s="574"/>
      <c r="N63" s="574"/>
      <c r="O63" s="574"/>
      <c r="P63" s="574"/>
      <c r="Q63" s="574"/>
      <c r="R63" s="574"/>
      <c r="S63" s="574"/>
      <c r="T63" s="574"/>
      <c r="U63" s="574"/>
      <c r="V63" s="574"/>
      <c r="W63" s="574"/>
      <c r="X63" s="575"/>
      <c r="Z63" s="110"/>
      <c r="AA63" s="110"/>
      <c r="AB63" s="110"/>
      <c r="AC63" s="110"/>
      <c r="AD63" s="110"/>
      <c r="AE63" s="110"/>
      <c r="AF63" s="110"/>
      <c r="AG63" s="110"/>
      <c r="AH63" s="110"/>
      <c r="AI63" s="110"/>
      <c r="AJ63" s="110"/>
      <c r="AK63" s="110"/>
      <c r="AL63" s="110"/>
      <c r="AM63" s="110"/>
      <c r="AN63" s="110"/>
      <c r="AO63" s="110"/>
      <c r="AP63" s="110"/>
      <c r="AQ63" s="110"/>
      <c r="AR63" s="110"/>
      <c r="AS63" s="110"/>
      <c r="AT63" s="110"/>
      <c r="AU63" s="110"/>
      <c r="AV63" s="110"/>
      <c r="AW63" s="110"/>
    </row>
    <row r="64" spans="1:49" ht="22.5" customHeight="1" x14ac:dyDescent="0.4">
      <c r="B64" s="573"/>
      <c r="C64" s="574"/>
      <c r="D64" s="574"/>
      <c r="E64" s="574"/>
      <c r="F64" s="574"/>
      <c r="G64" s="574"/>
      <c r="H64" s="574"/>
      <c r="I64" s="574"/>
      <c r="J64" s="574"/>
      <c r="K64" s="574"/>
      <c r="L64" s="574"/>
      <c r="M64" s="574"/>
      <c r="N64" s="574"/>
      <c r="O64" s="574"/>
      <c r="P64" s="574"/>
      <c r="Q64" s="574"/>
      <c r="R64" s="574"/>
      <c r="S64" s="574"/>
      <c r="T64" s="574"/>
      <c r="U64" s="574"/>
      <c r="V64" s="574"/>
      <c r="W64" s="574"/>
      <c r="X64" s="575"/>
      <c r="Z64" s="110"/>
      <c r="AA64" s="110"/>
      <c r="AB64" s="110"/>
      <c r="AC64" s="110"/>
      <c r="AD64" s="110"/>
      <c r="AE64" s="110"/>
      <c r="AF64" s="110"/>
      <c r="AG64" s="110"/>
      <c r="AH64" s="110"/>
      <c r="AI64" s="110"/>
      <c r="AJ64" s="110"/>
      <c r="AK64" s="110"/>
      <c r="AL64" s="110"/>
      <c r="AM64" s="110"/>
      <c r="AN64" s="110"/>
      <c r="AO64" s="110"/>
      <c r="AP64" s="110"/>
      <c r="AQ64" s="110"/>
      <c r="AR64" s="110"/>
      <c r="AS64" s="110"/>
      <c r="AT64" s="110"/>
      <c r="AU64" s="110"/>
      <c r="AV64" s="110"/>
      <c r="AW64" s="110"/>
    </row>
    <row r="65" spans="2:49" ht="22.5" customHeight="1" x14ac:dyDescent="0.4">
      <c r="B65" s="573"/>
      <c r="C65" s="574"/>
      <c r="D65" s="574"/>
      <c r="E65" s="574"/>
      <c r="F65" s="574"/>
      <c r="G65" s="574"/>
      <c r="H65" s="574"/>
      <c r="I65" s="574"/>
      <c r="J65" s="574"/>
      <c r="K65" s="574"/>
      <c r="L65" s="574"/>
      <c r="M65" s="574"/>
      <c r="N65" s="574"/>
      <c r="O65" s="574"/>
      <c r="P65" s="574"/>
      <c r="Q65" s="574"/>
      <c r="R65" s="574"/>
      <c r="S65" s="574"/>
      <c r="T65" s="574"/>
      <c r="U65" s="574"/>
      <c r="V65" s="574"/>
      <c r="W65" s="574"/>
      <c r="X65" s="575"/>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row>
    <row r="66" spans="2:49" ht="22.5" customHeight="1" x14ac:dyDescent="0.4">
      <c r="B66" s="576"/>
      <c r="C66" s="574"/>
      <c r="D66" s="574"/>
      <c r="E66" s="574"/>
      <c r="F66" s="574"/>
      <c r="G66" s="574"/>
      <c r="H66" s="574"/>
      <c r="I66" s="574"/>
      <c r="J66" s="574"/>
      <c r="K66" s="574"/>
      <c r="L66" s="574"/>
      <c r="M66" s="574"/>
      <c r="N66" s="574"/>
      <c r="O66" s="574"/>
      <c r="P66" s="574"/>
      <c r="Q66" s="574"/>
      <c r="R66" s="574"/>
      <c r="S66" s="574"/>
      <c r="T66" s="574"/>
      <c r="U66" s="574"/>
      <c r="V66" s="574"/>
      <c r="W66" s="574"/>
      <c r="X66" s="575"/>
    </row>
    <row r="67" spans="2:49" ht="22.5" customHeight="1" x14ac:dyDescent="0.4">
      <c r="B67" s="576"/>
      <c r="C67" s="574"/>
      <c r="D67" s="574"/>
      <c r="E67" s="574"/>
      <c r="F67" s="574"/>
      <c r="G67" s="574"/>
      <c r="H67" s="574"/>
      <c r="I67" s="574"/>
      <c r="J67" s="574"/>
      <c r="K67" s="574"/>
      <c r="L67" s="574"/>
      <c r="M67" s="574"/>
      <c r="N67" s="574"/>
      <c r="O67" s="574"/>
      <c r="P67" s="574"/>
      <c r="Q67" s="574"/>
      <c r="R67" s="574"/>
      <c r="S67" s="574"/>
      <c r="T67" s="574"/>
      <c r="U67" s="574"/>
      <c r="V67" s="574"/>
      <c r="W67" s="574"/>
      <c r="X67" s="575"/>
      <c r="Z67" s="3"/>
      <c r="AB67" s="3"/>
      <c r="AC67" s="3"/>
      <c r="AD67" s="3"/>
      <c r="AE67" s="3"/>
    </row>
    <row r="68" spans="2:49" ht="22.5" customHeight="1" x14ac:dyDescent="0.4">
      <c r="B68" s="577"/>
      <c r="C68" s="578"/>
      <c r="D68" s="578"/>
      <c r="E68" s="578"/>
      <c r="F68" s="578"/>
      <c r="G68" s="578"/>
      <c r="H68" s="578"/>
      <c r="I68" s="578"/>
      <c r="J68" s="578"/>
      <c r="K68" s="578"/>
      <c r="L68" s="578"/>
      <c r="M68" s="578"/>
      <c r="N68" s="578"/>
      <c r="O68" s="578"/>
      <c r="P68" s="578"/>
      <c r="Q68" s="578"/>
      <c r="R68" s="578"/>
      <c r="S68" s="578"/>
      <c r="T68" s="578"/>
      <c r="U68" s="578"/>
      <c r="V68" s="578"/>
      <c r="W68" s="578"/>
      <c r="X68" s="579"/>
    </row>
  </sheetData>
  <sheetProtection algorithmName="SHA-512" hashValue="sFtVCiwI+pW1R6a8BF0PFOlji0x8D6zyoElA2H332XwGyqDkQA7EKgvm0mBsCqHaJ/rjH0zHdLQWucApS1HQ/g==" saltValue="KJQe+xj7C30wr2lyZG1aOg==" spinCount="100000" sheet="1" objects="1" scenarios="1"/>
  <mergeCells count="29">
    <mergeCell ref="G5:J5"/>
    <mergeCell ref="K5:X5"/>
    <mergeCell ref="R1:S1"/>
    <mergeCell ref="G3:H3"/>
    <mergeCell ref="I3:X3"/>
    <mergeCell ref="G4:H4"/>
    <mergeCell ref="I4:X4"/>
    <mergeCell ref="B29:X37"/>
    <mergeCell ref="Z6:AW6"/>
    <mergeCell ref="G7:H7"/>
    <mergeCell ref="I7:X7"/>
    <mergeCell ref="Z7:AW7"/>
    <mergeCell ref="A8:X8"/>
    <mergeCell ref="A9:X9"/>
    <mergeCell ref="A10:X10"/>
    <mergeCell ref="B11:X17"/>
    <mergeCell ref="A18:X18"/>
    <mergeCell ref="B19:X27"/>
    <mergeCell ref="A28:X28"/>
    <mergeCell ref="B61:X68"/>
    <mergeCell ref="Z61:AW61"/>
    <mergeCell ref="Z62:AW63"/>
    <mergeCell ref="Z64:AW65"/>
    <mergeCell ref="A38:X38"/>
    <mergeCell ref="B39:X46"/>
    <mergeCell ref="A47:X47"/>
    <mergeCell ref="B48:X59"/>
    <mergeCell ref="Z48:AW50"/>
    <mergeCell ref="A60:X60"/>
  </mergeCells>
  <phoneticPr fontId="1"/>
  <pageMargins left="0.25" right="0.25" top="0.35" bottom="0.24" header="0.3" footer="0.3"/>
  <pageSetup paperSize="9" scale="9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39D92-2CF6-473B-991B-62B366DA7C05}">
  <sheetPr>
    <tabColor theme="0" tint="-0.14999847407452621"/>
    <pageSetUpPr fitToPage="1"/>
  </sheetPr>
  <dimension ref="B2:AS3"/>
  <sheetViews>
    <sheetView view="pageBreakPreview" zoomScaleNormal="100" zoomScaleSheetLayoutView="100" workbookViewId="0">
      <selection activeCell="G13" sqref="G13"/>
    </sheetView>
  </sheetViews>
  <sheetFormatPr defaultColWidth="18.75" defaultRowHeight="13.5" x14ac:dyDescent="0.4"/>
  <cols>
    <col min="1" max="1" width="3.5" style="53" customWidth="1"/>
    <col min="2" max="3" width="12.5" style="53" customWidth="1"/>
    <col min="4" max="5" width="18.75" style="53"/>
    <col min="6" max="6" width="12.5" style="53" customWidth="1"/>
    <col min="7" max="9" width="18.75" style="53"/>
    <col min="10" max="10" width="12.5" style="53" customWidth="1"/>
    <col min="11" max="11" width="18.75" style="53"/>
    <col min="12" max="12" width="12.5" style="53" customWidth="1"/>
    <col min="13" max="14" width="18.75" style="53"/>
    <col min="15" max="15" width="18.75" style="53" customWidth="1"/>
    <col min="16" max="17" width="18.75" style="53"/>
    <col min="18" max="19" width="12.5" style="53" customWidth="1"/>
    <col min="20" max="20" width="18.75" style="53" customWidth="1"/>
    <col min="21" max="21" width="12.5" style="53" customWidth="1"/>
    <col min="22" max="37" width="18.75" style="53"/>
    <col min="38" max="38" width="12.5" style="53" customWidth="1"/>
    <col min="39" max="39" width="18.75" style="53" customWidth="1"/>
    <col min="40" max="45" width="26.25" style="53" customWidth="1"/>
    <col min="46" max="16384" width="18.75" style="53"/>
  </cols>
  <sheetData>
    <row r="2" spans="2:45" s="49" customFormat="1" ht="45" customHeight="1" x14ac:dyDescent="0.4">
      <c r="B2" s="47" t="s">
        <v>286</v>
      </c>
      <c r="C2" s="47" t="s">
        <v>287</v>
      </c>
      <c r="D2" s="47" t="s">
        <v>3</v>
      </c>
      <c r="E2" s="47" t="s">
        <v>288</v>
      </c>
      <c r="F2" s="47" t="s">
        <v>289</v>
      </c>
      <c r="G2" s="47" t="s">
        <v>8</v>
      </c>
      <c r="H2" s="47" t="s">
        <v>290</v>
      </c>
      <c r="I2" s="47" t="s">
        <v>291</v>
      </c>
      <c r="J2" s="47" t="s">
        <v>292</v>
      </c>
      <c r="K2" s="47" t="s">
        <v>293</v>
      </c>
      <c r="L2" s="47" t="s">
        <v>294</v>
      </c>
      <c r="M2" s="47" t="s">
        <v>12</v>
      </c>
      <c r="N2" s="47" t="s">
        <v>151</v>
      </c>
      <c r="O2" s="47" t="s">
        <v>295</v>
      </c>
      <c r="P2" s="47" t="s">
        <v>296</v>
      </c>
      <c r="Q2" s="47" t="s">
        <v>297</v>
      </c>
      <c r="R2" s="47" t="s">
        <v>298</v>
      </c>
      <c r="S2" s="47" t="s">
        <v>299</v>
      </c>
      <c r="T2" s="47" t="s">
        <v>300</v>
      </c>
      <c r="U2" s="47" t="s">
        <v>301</v>
      </c>
      <c r="V2" s="47" t="s">
        <v>302</v>
      </c>
      <c r="W2" s="47" t="s">
        <v>41</v>
      </c>
      <c r="X2" s="47" t="s">
        <v>125</v>
      </c>
      <c r="Y2" s="47" t="s">
        <v>303</v>
      </c>
      <c r="Z2" s="47" t="s">
        <v>215</v>
      </c>
      <c r="AA2" s="47" t="s">
        <v>209</v>
      </c>
      <c r="AB2" s="47" t="s">
        <v>304</v>
      </c>
      <c r="AC2" s="47" t="s">
        <v>305</v>
      </c>
      <c r="AD2" s="47" t="s">
        <v>16</v>
      </c>
      <c r="AE2" s="47" t="s">
        <v>306</v>
      </c>
      <c r="AF2" s="47" t="s">
        <v>307</v>
      </c>
      <c r="AG2" s="47" t="s">
        <v>308</v>
      </c>
      <c r="AH2" s="47" t="s">
        <v>309</v>
      </c>
      <c r="AI2" s="47" t="s">
        <v>18</v>
      </c>
      <c r="AJ2" s="47" t="s">
        <v>19</v>
      </c>
      <c r="AK2" s="47" t="s">
        <v>20</v>
      </c>
      <c r="AL2" s="47" t="s">
        <v>310</v>
      </c>
      <c r="AM2" s="47" t="s">
        <v>317</v>
      </c>
      <c r="AN2" s="47" t="s">
        <v>311</v>
      </c>
      <c r="AO2" s="47" t="s">
        <v>312</v>
      </c>
      <c r="AP2" s="47" t="s">
        <v>313</v>
      </c>
      <c r="AQ2" s="47" t="s">
        <v>314</v>
      </c>
      <c r="AR2" s="47" t="s">
        <v>315</v>
      </c>
      <c r="AS2" s="48" t="s">
        <v>316</v>
      </c>
    </row>
    <row r="3" spans="2:45" ht="45" customHeight="1" x14ac:dyDescent="0.4">
      <c r="B3" s="50"/>
      <c r="C3" s="50"/>
      <c r="D3" s="50">
        <f>'事業計画書（別記様式）'!F12</f>
        <v>0</v>
      </c>
      <c r="E3" s="50">
        <f>'事業計画書（別記様式）'!F11</f>
        <v>0</v>
      </c>
      <c r="F3" s="50">
        <f>'事業計画書（別記様式）'!Z11</f>
        <v>0</v>
      </c>
      <c r="G3" s="50">
        <f>'事業計画書（別記様式）'!F13</f>
        <v>0</v>
      </c>
      <c r="H3" s="50">
        <f>'事業計画書（別記様式）'!T14</f>
        <v>0</v>
      </c>
      <c r="I3" s="50">
        <f>'事業計画書（別記様式）'!T13</f>
        <v>0</v>
      </c>
      <c r="J3" s="50">
        <f>'事業計画書（別記様式）'!G15</f>
        <v>0</v>
      </c>
      <c r="K3" s="50">
        <f>'事業計画書（別記様式）'!F16</f>
        <v>0</v>
      </c>
      <c r="L3" s="50">
        <f>'事業計画書（別記様式）'!T15</f>
        <v>0</v>
      </c>
      <c r="M3" s="51">
        <f>'事業計画書（別記様式）'!F17</f>
        <v>0</v>
      </c>
      <c r="N3" s="50">
        <f>'事業計画書（別記様式）'!T17</f>
        <v>0</v>
      </c>
      <c r="O3" s="50" t="str">
        <f>'事業計画書（別記様式）'!F18</f>
        <v>小規模事業者</v>
      </c>
      <c r="P3" s="50">
        <f>'事業計画書（別記様式）'!T18</f>
        <v>0</v>
      </c>
      <c r="Q3" s="52">
        <f>'事業計画書（別記様式）'!F19</f>
        <v>0</v>
      </c>
      <c r="R3" s="50">
        <f>'事業計画書（別記様式）'!V19</f>
        <v>0</v>
      </c>
      <c r="S3" s="50">
        <f>'事業計画書（別記様式）'!Y19</f>
        <v>0</v>
      </c>
      <c r="T3" s="50">
        <f>'事業計画書（別記様式）'!F20</f>
        <v>0</v>
      </c>
      <c r="U3" s="50">
        <f>'事業計画書（別記様式）'!F22</f>
        <v>0</v>
      </c>
      <c r="V3" s="50">
        <f>'事業計画書（別記様式）'!P22</f>
        <v>0</v>
      </c>
      <c r="W3" s="50">
        <f>'事業計画書（別記様式）'!F24</f>
        <v>0</v>
      </c>
      <c r="X3" s="50">
        <f>'事業計画書（別記様式）'!F25</f>
        <v>0</v>
      </c>
      <c r="Y3" s="50">
        <f>'事業計画書（別記様式）'!T25</f>
        <v>0</v>
      </c>
      <c r="Z3" s="50">
        <f>'事業計画書（別記様式）'!F26</f>
        <v>0</v>
      </c>
      <c r="AA3" s="50">
        <f>'事業計画書（別記様式）'!F27</f>
        <v>0</v>
      </c>
      <c r="AB3" s="50">
        <f>'事業計画書（別記様式）'!F28</f>
        <v>0</v>
      </c>
      <c r="AC3" s="50">
        <f>'事業計画書（別記様式）'!F29</f>
        <v>0</v>
      </c>
      <c r="AD3" s="51">
        <f>'事業計画書（別記様式）'!T29</f>
        <v>0</v>
      </c>
      <c r="AE3" s="50">
        <f>'事業計画書（別記様式）'!F31</f>
        <v>0</v>
      </c>
      <c r="AF3" s="50">
        <f>'事業計画書（別記様式）'!F32</f>
        <v>0</v>
      </c>
      <c r="AG3" s="50">
        <f>'事業計画書（別記様式）'!T32</f>
        <v>0</v>
      </c>
      <c r="AH3" s="50">
        <f>'事業計画書（別記様式）'!G33</f>
        <v>0</v>
      </c>
      <c r="AI3" s="50">
        <f>'事業計画書（別記様式）'!F34</f>
        <v>0</v>
      </c>
      <c r="AJ3" s="50">
        <f>'事業計画書（別記様式）'!F35</f>
        <v>0</v>
      </c>
      <c r="AK3" s="50">
        <f>'事業計画書（別記様式）'!T35</f>
        <v>0</v>
      </c>
      <c r="AL3" s="50" t="str">
        <f>'事業計画書（別記様式）'!F37</f>
        <v>　</v>
      </c>
      <c r="AM3" s="54">
        <f>'事業予算（別紙3）'!BA52</f>
        <v>0.66666666666666663</v>
      </c>
      <c r="AN3" s="50">
        <f>'事業計画（別紙1）'!F4</f>
        <v>0</v>
      </c>
      <c r="AO3" s="50">
        <f>'事業計画（別紙1）'!F6</f>
        <v>0</v>
      </c>
      <c r="AP3" s="50">
        <f>'事業計画（別紙1）'!F12</f>
        <v>0</v>
      </c>
      <c r="AQ3" s="50">
        <f>'事業計画（別紙1）'!F14</f>
        <v>0</v>
      </c>
      <c r="AR3" s="50">
        <f>'事業計画（別紙1）'!F24</f>
        <v>0</v>
      </c>
      <c r="AS3" s="50">
        <f>'事業計画（別紙1）'!F30</f>
        <v>0</v>
      </c>
    </row>
  </sheetData>
  <sheetProtection algorithmName="SHA-512" hashValue="FDu9h2/PVBmaqQeofiQKCOzqs95V6ypEu56S1elVCKHQXTEqljYhdpfxMfJWOqHYDwNFJ/iMpm+iyC59MLhREQ==" saltValue="58WFn9BgcrJz6MlD8FjUnQ==" spinCount="100000" sheet="1" objects="1" scenarios="1"/>
  <phoneticPr fontId="1"/>
  <pageMargins left="0.3" right="0.23" top="0.52" bottom="0.48" header="0.3" footer="0.3"/>
  <pageSetup paperSize="9" scale="1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提出物チェックリスト</vt:lpstr>
      <vt:lpstr>事業計画書（別記様式）</vt:lpstr>
      <vt:lpstr>事業計画（別紙1）</vt:lpstr>
      <vt:lpstr>事業内容（別紙2）</vt:lpstr>
      <vt:lpstr>事業予算（別紙3）</vt:lpstr>
      <vt:lpstr>デジタル投資計画書（別紙4）</vt:lpstr>
      <vt:lpstr>【賃上げ要件】賃金引上げ計画の誓約書</vt:lpstr>
      <vt:lpstr>事業計画（別紙1） ＜記載例＞</vt:lpstr>
      <vt:lpstr>事業内容（別紙2）＜記載例＞</vt:lpstr>
      <vt:lpstr>事業予算（別紙3） ＜記載例＞</vt:lpstr>
      <vt:lpstr>デジタル投資計画書（別紙4） ＜記載例＞</vt:lpstr>
      <vt:lpstr>出力リスト</vt:lpstr>
      <vt:lpstr>【賃上げ要件】賃金引上げ計画の誓約書!Print_Area</vt:lpstr>
      <vt:lpstr>'デジタル投資計画書（別紙4）'!Print_Area</vt:lpstr>
      <vt:lpstr>'デジタル投資計画書（別紙4） ＜記載例＞'!Print_Area</vt:lpstr>
      <vt:lpstr>'事業計画（別紙1）'!Print_Area</vt:lpstr>
      <vt:lpstr>'事業計画（別紙1） ＜記載例＞'!Print_Area</vt:lpstr>
      <vt:lpstr>'事業計画書（別記様式）'!Print_Area</vt:lpstr>
      <vt:lpstr>'事業内容（別紙2）'!Print_Area</vt:lpstr>
      <vt:lpstr>'事業内容（別紙2）＜記載例＞'!Print_Area</vt:lpstr>
      <vt:lpstr>'事業予算（別紙3）'!Print_Area</vt:lpstr>
      <vt:lpstr>'事業予算（別紙3） ＜記載例＞'!Print_Area</vt:lpstr>
      <vt:lpstr>出力リスト!Print_Area</vt:lpstr>
      <vt:lpstr>提出物チェックリスト!Print_Area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sone</dc:creator>
  <cp:lastModifiedBy>sone</cp:lastModifiedBy>
  <cp:lastPrinted>2023-03-20T02:27:07Z</cp:lastPrinted>
  <dcterms:created xsi:type="dcterms:W3CDTF">2021-12-22T00:54:32Z</dcterms:created>
  <dcterms:modified xsi:type="dcterms:W3CDTF">2023-04-13T23:42:52Z</dcterms:modified>
</cp:coreProperties>
</file>